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860" windowHeight="12210" activeTab="2"/>
  </bookViews>
  <sheets>
    <sheet name="Template" sheetId="4" r:id="rId1"/>
    <sheet name="Vendor Insurance Review" sheetId="5" r:id="rId2"/>
    <sheet name="Simplified_Checklist_4_IRP" sheetId="6" r:id="rId3"/>
    <sheet name="Instituion Insurance Review" sheetId="1" r:id="rId4"/>
    <sheet name="Ranking Sheet" sheetId="2" r:id="rId5"/>
    <sheet name="Revision History" sheetId="3" r:id="rId6"/>
    <sheet name="Related Policies and Procedures" sheetId="7" r:id="rId7"/>
  </sheets>
  <externalReferences>
    <externalReference r:id="rId8"/>
    <externalReference r:id="rId9"/>
    <externalReference r:id="rId10"/>
    <externalReference r:id="rId11"/>
    <externalReference r:id="rId12"/>
  </externalReferences>
  <definedNames>
    <definedName name="_xlnm._FilterDatabase" localSheetId="3" hidden="1">'Instituion Insurance Review'!$B$7:$K$73</definedName>
    <definedName name="_xlnm._FilterDatabase" localSheetId="1" hidden="1">'Vendor Insurance Review'!$B$7:$K$7</definedName>
    <definedName name="data_Inherent1" localSheetId="6">'[1]Inherent Risk Profile'!#REF!</definedName>
    <definedName name="data_Inherent1">'[2]Inherent Risk Profile'!#REF!</definedName>
    <definedName name="data_Inherent2" localSheetId="6">'[1]Inherent Risk Profile'!#REF!</definedName>
    <definedName name="data_Inherent2">'[2]Inherent Risk Profile'!#REF!</definedName>
    <definedName name="data_Inherent3" localSheetId="6">'[1]Inherent Risk Profile'!#REF!</definedName>
    <definedName name="data_Inherent3">'[2]Inherent Risk Profile'!#REF!</definedName>
    <definedName name="data_Inherent4" localSheetId="6">'[1]Inherent Risk Profile'!#REF!</definedName>
    <definedName name="data_Inherent4">'[2]Inherent Risk Profile'!#REF!</definedName>
    <definedName name="data_Inherent5" localSheetId="6">'[1]Inherent Risk Profile'!#REF!</definedName>
    <definedName name="data_Inherent5">'[2]Inherent Risk Profile'!#REF!</definedName>
    <definedName name="list_Maturity">[3]ref!$I$2:$I$6</definedName>
    <definedName name="OLE_LINK10_9" localSheetId="4">'[4]Human _ Vendor'!#REF!</definedName>
    <definedName name="OLE_LINK10_9" localSheetId="6">'[5]Human _ Vendor'!#REF!</definedName>
    <definedName name="OLE_LINK10_9" localSheetId="5">'[4]Human _ Vendor'!#REF!</definedName>
    <definedName name="OLE_LINK10_9" localSheetId="0">'[5]Human _ Vendor'!#REF!</definedName>
    <definedName name="OLE_LINK10_9">'[4]Human _ Vendor'!#REF!</definedName>
    <definedName name="_xlnm.Print_Titles" localSheetId="3">'Instituion Insurance Review'!$7:$7</definedName>
    <definedName name="ref_InherentRisk">[3]ref!$C$2:$D$6</definedName>
    <definedName name="ref_Maturity">[3]ref!$F$2:$G$6</definedName>
    <definedName name="ref_YesNo">[3]ref!$A$2:$A$3</definedName>
  </definedNames>
  <calcPr calcId="145621"/>
</workbook>
</file>

<file path=xl/calcChain.xml><?xml version="1.0" encoding="utf-8"?>
<calcChain xmlns="http://schemas.openxmlformats.org/spreadsheetml/2006/main">
  <c r="J31" i="1" l="1"/>
  <c r="J30" i="1"/>
  <c r="J29" i="1"/>
  <c r="J28" i="1"/>
  <c r="J27" i="1"/>
  <c r="J26" i="1"/>
  <c r="J25" i="1"/>
  <c r="J26" i="5" l="1"/>
  <c r="J11" i="5"/>
  <c r="I80" i="1" l="1"/>
  <c r="J77" i="1"/>
  <c r="J76" i="1"/>
  <c r="I73" i="1"/>
  <c r="H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24" i="1"/>
  <c r="J23" i="1"/>
  <c r="J22" i="1"/>
  <c r="J21" i="1"/>
  <c r="J20" i="1"/>
  <c r="J19" i="1"/>
  <c r="J18" i="1"/>
  <c r="J17" i="1"/>
  <c r="J16" i="1"/>
  <c r="J15" i="1"/>
  <c r="J14" i="1"/>
  <c r="J13" i="1"/>
  <c r="J12" i="1"/>
  <c r="J11" i="1"/>
  <c r="J10" i="1"/>
  <c r="J9" i="1"/>
  <c r="J8" i="1"/>
  <c r="I79" i="1" l="1"/>
  <c r="J78" i="1"/>
  <c r="I81" i="1" s="1"/>
  <c r="I82" i="1" l="1"/>
</calcChain>
</file>

<file path=xl/sharedStrings.xml><?xml version="1.0" encoding="utf-8"?>
<sst xmlns="http://schemas.openxmlformats.org/spreadsheetml/2006/main" count="389" uniqueCount="170">
  <si>
    <t>Residual Risk</t>
  </si>
  <si>
    <t>#</t>
  </si>
  <si>
    <t>Likelihood to cause a  problem
(1 - 8)</t>
  </si>
  <si>
    <t>Impact
Severity
(1 - 5)</t>
  </si>
  <si>
    <t>Risk Level  (1 - 13)</t>
  </si>
  <si>
    <t>Yes</t>
  </si>
  <si>
    <t>No</t>
  </si>
  <si>
    <t>Total:</t>
  </si>
  <si>
    <t>Summary</t>
  </si>
  <si>
    <t>Number of Expected Controls:</t>
  </si>
  <si>
    <t>Number of Sufficiently Tested Controls:</t>
  </si>
  <si>
    <t>Number of Expected but Insufficiently Tested Controls:</t>
  </si>
  <si>
    <t>Percent Complete</t>
  </si>
  <si>
    <t># Not Applicable or Redundant</t>
  </si>
  <si>
    <t>Average Impact:</t>
  </si>
  <si>
    <t>Average Likelihood:</t>
  </si>
  <si>
    <t>Insurance Questions, Answers, and Associated Risk</t>
  </si>
  <si>
    <r>
      <rPr>
        <b/>
        <sz val="10"/>
        <rFont val="Arial"/>
        <family val="2"/>
      </rPr>
      <t xml:space="preserve">Name of Person Submitting this Report: </t>
    </r>
    <r>
      <rPr>
        <b/>
        <sz val="10"/>
        <color rgb="FFFF0000"/>
        <rFont val="Arial"/>
        <family val="2"/>
      </rPr>
      <t xml:space="preserve"> </t>
    </r>
    <r>
      <rPr>
        <b/>
        <sz val="10"/>
        <color rgb="FF0000CC"/>
        <rFont val="Arial"/>
        <family val="2"/>
      </rPr>
      <t>Your Name Here</t>
    </r>
  </si>
  <si>
    <r>
      <rPr>
        <b/>
        <sz val="10"/>
        <color theme="1"/>
        <rFont val="Arial"/>
        <family val="2"/>
      </rPr>
      <t>Insurance Company Name:</t>
    </r>
    <r>
      <rPr>
        <b/>
        <sz val="10"/>
        <color rgb="FFC00000"/>
        <rFont val="Arial"/>
        <family val="2"/>
      </rPr>
      <t xml:space="preserve">  Name of Insurance Company</t>
    </r>
  </si>
  <si>
    <r>
      <rPr>
        <b/>
        <sz val="10"/>
        <color theme="1"/>
        <rFont val="Arial"/>
        <family val="2"/>
      </rPr>
      <t xml:space="preserve">Agent Contact Information:  </t>
    </r>
    <r>
      <rPr>
        <b/>
        <sz val="10"/>
        <color rgb="FFC00000"/>
        <rFont val="Arial"/>
        <family val="2"/>
      </rPr>
      <t>List Agent's name, phone number, e-mail address</t>
    </r>
  </si>
  <si>
    <r>
      <t xml:space="preserve">Vendor Owner:    </t>
    </r>
    <r>
      <rPr>
        <b/>
        <sz val="10"/>
        <color rgb="FFC00000"/>
        <rFont val="Arial"/>
        <family val="2"/>
      </rPr>
      <t>Name and Title of person at institution responsible for insurance acquisition</t>
    </r>
  </si>
  <si>
    <t>Applicable?</t>
  </si>
  <si>
    <t>Question</t>
  </si>
  <si>
    <t>Category</t>
  </si>
  <si>
    <t>Coverage</t>
  </si>
  <si>
    <t>Who is responsible for insurance at the institution?</t>
  </si>
  <si>
    <t>Has the Incident Response Team reviewed the risk assessment for "potential transfer of risk?"</t>
  </si>
  <si>
    <t>Process</t>
  </si>
  <si>
    <r>
      <rPr>
        <b/>
        <sz val="10"/>
        <rFont val="Arial"/>
        <family val="2"/>
      </rPr>
      <t xml:space="preserve">Date of Review: </t>
    </r>
    <r>
      <rPr>
        <b/>
        <sz val="10"/>
        <color rgb="FFFF0000"/>
        <rFont val="Arial"/>
        <family val="2"/>
      </rPr>
      <t xml:space="preserve"> xx/yy/zz</t>
    </r>
  </si>
  <si>
    <t>Enter Attack Vector Here</t>
  </si>
  <si>
    <t>Exclusions and How Do We Initiate Coverage</t>
  </si>
  <si>
    <t>When are we supposed to notify the insurance company?</t>
  </si>
  <si>
    <t>Does the insurance company have any responsibilities related to incident classificatoin?</t>
  </si>
  <si>
    <t>How does our "collection of policies" respond to vendor issues?</t>
  </si>
  <si>
    <t>What types of data loss are covered by our "collection of policies."</t>
  </si>
  <si>
    <t>List specific types that might not be in the boilerplate list of "data type coverage."</t>
  </si>
  <si>
    <t>Data Type Coverage</t>
  </si>
  <si>
    <t>Does the "collection of policies" cover loss of personally identifiable information" (PII) for our customers?</t>
  </si>
  <si>
    <t>Does the "collection of policies" cover loss of electronic protected healh information (ePHI) for our customers and employees?</t>
  </si>
  <si>
    <t>Does the "collection of policies" cover loss of hard copy information (PII) for our customers?</t>
  </si>
  <si>
    <t>Does the "collection of policies" cover loss of hard copy Protected Health Information for employees and/or customers?</t>
  </si>
  <si>
    <t>Does the "collection ofr policies" cover loss of information belonging to entities that are not persons (ie - our commercial accounts?)</t>
  </si>
  <si>
    <t>Does the "collection of policies" cover loss of intellectual property owned by the institution?</t>
  </si>
  <si>
    <t>Does the "collection of policies" cover loss of intellectual property owned by our vendors or customers?</t>
  </si>
  <si>
    <t>Does the insurance carrier provide a hotline to get immediate assistance in the event of a suspected breach</t>
  </si>
  <si>
    <t>Does the insurance carriers provide payment for forensic services when a loss is suspected to determine if and how a breach occurred, to what extent the breach was perpetrated and which customers were affected</t>
  </si>
  <si>
    <t>Do we get to choose the forensics provider, or does the insurance company choose the provider we use?</t>
  </si>
  <si>
    <t>Keep in  mind that part of the goal of the forensics investigatoin could be to find evidence that supports a non-payment of a claim.</t>
  </si>
  <si>
    <t>Does the "collection of policies" pay for the operation of a Call Center to assist affected customers following a data breach</t>
  </si>
  <si>
    <t>Who is the security coach?  Is it a dedicated team in-house, or a firm?  Have we vetted the firm?  What are the vendor due diligence aspects of involving a third party in an incident.  Do they have NDAs in place already?</t>
  </si>
  <si>
    <t>Does the insurance carriers cover (or provide for reduced costs for) a "security coach" to advise the insured on current electronic security issues</t>
  </si>
  <si>
    <t>Does the "collection of policies" cover notification expenses REGARDLESS of whether we are required by law to notify customers?</t>
  </si>
  <si>
    <t>Some policies say they will only cover notification expenses when the notification is required by law, which could be a gray area in many cases.</t>
  </si>
  <si>
    <t>Does the "collection of policies" allow us to determine who to notify our customers, or must we use methodologies prescribed by the policy?</t>
  </si>
  <si>
    <t>Some policies will only cover notification costs as required by law, so if you want to use more than one method you will not get reimbursed for the least expensive of the multiple methods.</t>
  </si>
  <si>
    <t>Are we allowed to select coverage based on the number of notificatoins we anticipate making?</t>
  </si>
  <si>
    <t>Some insurance companies will price based on # customers notified, which could save smaller community based banks some money against plans meant to scale up to larger companies.</t>
  </si>
  <si>
    <t>Does the "collection of policies" cover incidents caused by breaches of our own corporate policies?</t>
  </si>
  <si>
    <t>1099 Employees mis-using information owned by us our or Clients.</t>
  </si>
  <si>
    <t>Does the "collection of policies" cover employees stealing money or property from us.</t>
  </si>
  <si>
    <t>Does the "collection of policies" cover employees stealing data from us.</t>
  </si>
  <si>
    <t>Does the "collection of policies" cover employees stealing data that belongs to our customer using our relationship with our customer.</t>
  </si>
  <si>
    <t>Does the "collection of policies" cover employees mis-using information owned by us or our customers.</t>
  </si>
  <si>
    <t>Does the "collection of policies" cover 1099 Employees stealing money or property from us.</t>
  </si>
  <si>
    <t>Does the "collection of policies" cover 1099 Employees stealing data from us.</t>
  </si>
  <si>
    <t>Does the "collection of policies" cover 1099 Employees stealing data that belongs to our customer using our relationship with our customer.</t>
  </si>
  <si>
    <t>Does the "collection of policies" cover vendors stealing money or property from us.</t>
  </si>
  <si>
    <t>Does the "collection of policies" cover vendors stealing data from us.</t>
  </si>
  <si>
    <t>Does the "collection of policies" cover vendors stealing data that belongs to our customer using our relationship with our customer.</t>
  </si>
  <si>
    <t>Does the "collection of policies" cover vendors mis-using information owned by us our or customers.</t>
  </si>
  <si>
    <t>Does the "collection of policies" cover all Attack Vectors (social engineering, hacking, malware, fraud, paper as well as electronic, etc.)  Please notify of any attack vectors that are “excluded” . . . . ie:  un-named malware, pretext calling, etc.</t>
  </si>
  <si>
    <t>In the "collection of policies," are there limits or “sub-limits” or “exclusions” based on type of theft or misuse, “third party” versus “first party,” or based upon the “attack vector,” as described above?</t>
  </si>
  <si>
    <t>Do we inform the insurance company when we THINK there may be an incident, or only when we know there’s been a breach?</t>
  </si>
  <si>
    <t>Is this coverage for collection of evidence, analysis of evidence, or both?</t>
  </si>
  <si>
    <t>What are the limits of coverage (ie:  up to 50,000 notifications, up to X dollars, etc.</t>
  </si>
  <si>
    <t>Does the "collection of policies" cover "downtime" and what are the limits, exclusions, and deductibles related to this?</t>
  </si>
  <si>
    <t>Does the "collection of policies" cover the "reissuance of compromised cards" and does this include only the card or also processing time?</t>
  </si>
  <si>
    <t>Does the "collection of policies" cover possible fines for non-compliance with various regulations and laws?</t>
  </si>
  <si>
    <t>Does the "collection of policies" pay for legal expenses associated with investigations, litigation, and other post-response costs?</t>
  </si>
  <si>
    <t>Does the "collection of policies" pay for legal expenses associated with determining the applicability of any breach notification required by law?  (Pre-response costs).</t>
  </si>
  <si>
    <t>Does the "collection of policies" cover credit monitoring expenses and what are the limits?</t>
  </si>
  <si>
    <t>Does the "collection of policies" cover anly immediate loss in profits, short term drop in investments, additional advertising, or other intangible costs related to an incident?</t>
  </si>
  <si>
    <t>Does the "collection of policies" provide for media consultants in the event that an incident becomes widely reported?  What are the triggers and limits of this coverage?</t>
  </si>
  <si>
    <t>Does the "collection of policies" cover for the replacement of information and/or equipment in the event that an incident renders information and/or equipment usesless (ie: ransomware)?</t>
  </si>
  <si>
    <t>Accepted Risk Coverage</t>
  </si>
  <si>
    <t>Upon review of your risk assessment, enter specific accepted risks into column D.</t>
  </si>
  <si>
    <t>Yes / No</t>
  </si>
  <si>
    <t>May cause system extended outage or to be permanently closed, causing operations to resume in a Hot Site environment.  May result in complete compromise of Government agencies’ information or services.</t>
  </si>
  <si>
    <t>Critical</t>
  </si>
  <si>
    <t>May cause damage to the reputation of system management, and/or notable loss of confidence in the system’s resources or services.  It will require expenditure of significant resources to repair.  May cause considerable system outage, and/or loss of connected customers or business confidence.  May result in compromise or large amount of information or services.</t>
  </si>
  <si>
    <t>Serious</t>
  </si>
  <si>
    <t>Will result in some tangible harm, albeit negligible and perhaps only noted by a few individuals or agencies.  May cause political embarrassment.  Will require some expenditure of resources to repair.</t>
  </si>
  <si>
    <t>Significant</t>
  </si>
  <si>
    <t>Will have some minor effect on the system.  It will require minimal effort to repair or reconfigure the system.</t>
  </si>
  <si>
    <t>Minor</t>
  </si>
  <si>
    <t>Will have almost no impact if threat is realized and exploits vulnerability.</t>
  </si>
  <si>
    <t>Insignificant</t>
  </si>
  <si>
    <t>Starting Point (not to be used literally)</t>
  </si>
  <si>
    <t>Impact Severity</t>
  </si>
  <si>
    <t>Ranking</t>
  </si>
  <si>
    <t>High</t>
  </si>
  <si>
    <t>Moderate</t>
  </si>
  <si>
    <t>Low</t>
  </si>
  <si>
    <t>Likely to occur multiple times per day</t>
  </si>
  <si>
    <t>Extreme</t>
  </si>
  <si>
    <t>Likely to occur multiple times per month</t>
  </si>
  <si>
    <t>Very high</t>
  </si>
  <si>
    <t>Likely to occur once per month or less.</t>
  </si>
  <si>
    <t>Likely to occur once every six months or less.</t>
  </si>
  <si>
    <t>Medium</t>
  </si>
  <si>
    <t>Likely to occur one every year or less.</t>
  </si>
  <si>
    <t>Likely to occur two/three times every five years.</t>
  </si>
  <si>
    <t>Very low</t>
  </si>
  <si>
    <t>Unlikely to occur.</t>
  </si>
  <si>
    <t>Negligible</t>
  </si>
  <si>
    <t>Is just not going to occur no matter what.</t>
  </si>
  <si>
    <t>Highly Unlikely</t>
  </si>
  <si>
    <t>Interpretation</t>
  </si>
  <si>
    <t>Risk Ranking</t>
  </si>
  <si>
    <t>Likelihood of Occurrence</t>
  </si>
  <si>
    <t>Non-technical</t>
  </si>
  <si>
    <t>Technical</t>
  </si>
  <si>
    <t>Risk Rankings (to be used in your report):</t>
  </si>
  <si>
    <r>
      <rPr>
        <b/>
        <u/>
        <sz val="12"/>
        <color theme="9" tint="-0.499984740745262"/>
        <rFont val="Times New Roman"/>
        <family val="1"/>
      </rPr>
      <t>Revision History</t>
    </r>
    <r>
      <rPr>
        <sz val="12"/>
        <rFont val="Times New Roman"/>
        <family val="1"/>
      </rPr>
      <t xml:space="preserve">
</t>
    </r>
    <r>
      <rPr>
        <b/>
        <sz val="12"/>
        <color theme="3"/>
        <rFont val="Times New Roman"/>
        <family val="1"/>
      </rPr>
      <t xml:space="preserve">Note: </t>
    </r>
    <r>
      <rPr>
        <sz val="12"/>
        <color theme="3"/>
        <rFont val="Times New Roman"/>
        <family val="1"/>
      </rPr>
      <t xml:space="preserve"> This next section is optional, used to keep track of when you’ve updated policies and procedures.  Know that using this will make it very clear to an Auditor when you skipped a revision cycle.</t>
    </r>
    <r>
      <rPr>
        <sz val="12"/>
        <rFont val="Times New Roman"/>
        <family val="1"/>
      </rPr>
      <t xml:space="preserve">
</t>
    </r>
    <r>
      <rPr>
        <sz val="12"/>
        <color theme="9" tint="-0.499984740745262"/>
        <rFont val="Times New Roman"/>
        <family val="1"/>
      </rPr>
      <t xml:space="preserve">
The following revisions were made to this document:</t>
    </r>
    <r>
      <rPr>
        <sz val="12"/>
        <rFont val="Times New Roman"/>
        <family val="1"/>
      </rPr>
      <t xml:space="preserve">
</t>
    </r>
    <r>
      <rPr>
        <sz val="12"/>
        <color rgb="FF00B050"/>
        <rFont val="Times New Roman"/>
        <family val="1"/>
      </rPr>
      <t>• 02/11/11: Document created.
• 02/23/12 John Doe Information Security Officer</t>
    </r>
    <r>
      <rPr>
        <sz val="12"/>
        <rFont val="Times New Roman"/>
        <family val="1"/>
      </rPr>
      <t xml:space="preserve">
</t>
    </r>
  </si>
  <si>
    <t>Iterations:</t>
  </si>
  <si>
    <r>
      <t xml:space="preserve">Vendor Owner:    </t>
    </r>
    <r>
      <rPr>
        <b/>
        <sz val="10"/>
        <color rgb="FFC00000"/>
        <rFont val="Arial"/>
        <family val="2"/>
      </rPr>
      <t>Name and Title of person at institution responsible for this vendor.</t>
    </r>
  </si>
  <si>
    <r>
      <rPr>
        <b/>
        <sz val="10"/>
        <color theme="1"/>
        <rFont val="Arial"/>
        <family val="2"/>
      </rPr>
      <t>Vendor Name:</t>
    </r>
    <r>
      <rPr>
        <b/>
        <sz val="10"/>
        <color rgb="FFC00000"/>
        <rFont val="Arial"/>
        <family val="2"/>
      </rPr>
      <t xml:space="preserve">  Name of Vendor</t>
    </r>
  </si>
  <si>
    <t>Risk Assessment for Review of Vendor Insurance Coverages</t>
  </si>
  <si>
    <r>
      <t xml:space="preserve">Description of Service: </t>
    </r>
    <r>
      <rPr>
        <sz val="10"/>
        <color rgb="FF0000CC"/>
        <rFont val="Arial"/>
        <family val="2"/>
      </rPr>
      <t>Describe the services provided by the vendor (you can probably get this from your SSAE-16 Review or other Vendor Due Diligence documents.)</t>
    </r>
  </si>
  <si>
    <t>Does Vendor have General Liability Insurance, and are coverages adequate for the level of "maximum impact severity" in the event of a claim given the type of service provided to the institution?</t>
  </si>
  <si>
    <t>Does the Vendor have adquate Propery Insurance, and are coverages adequate to help vendor recover from high likelihood disasters?</t>
  </si>
  <si>
    <t>Does the Vendor carry Business Resumption insurance, are are coverages adequate in the event that a black swan incident takes away the vendor's ability to provide services for an amount of time that would be likely?</t>
  </si>
  <si>
    <t>If the vendor offers advice or services of a professional nature, does the vendor carry Professional Liability (or Errors and Omissions Insurance), given the type of service provided by the vendor?</t>
  </si>
  <si>
    <t>If the vendor hosts private information or, if a security breach could cause the vendor to give unauthorized access to private information, does the vendor carry Cyber Risk, Data Breach, or some other type of insurance that covers the cost of data breaches?</t>
  </si>
  <si>
    <t>If the vendor has key personnel whose death or extended loss would cause hardships for the vendor or for the service that the vendor provides to the instituion, does the Vendor have Key Personnel Insurance, or Life Insurance taken on key personnel with the vendor named as the beneficiary?  Is coverage adequate for vendor to be able to hire a replacement in a reasonable amount of time?</t>
  </si>
  <si>
    <t>If the vendor has a fleet of vehicles that are used in the service to the institution, does the vendor have adequate vehicle insurance?</t>
  </si>
  <si>
    <t>Amount of Coverage</t>
  </si>
  <si>
    <t>What is the aggregate limit (total lifetime) of the policy or policies presented?  Is this sufficient?  (Imaging an incident that affects many of the vendors customers . . . Would the limit be able to coverall all of the customers?)</t>
  </si>
  <si>
    <t>Is there a Certificate of Insurance on file?</t>
  </si>
  <si>
    <t>If yes, Is the insitution named as a certificate holder, or is it a generic certificate.</t>
  </si>
  <si>
    <t>N/A</t>
  </si>
  <si>
    <t xml:space="preserve">What is the total expected cost of a breach, and does the insurance coverage handle that? </t>
  </si>
  <si>
    <t>For example, if you have 2000 customers, and you need to inform all your customers of a breach, and credit monitoring is $10 per month per customer, the cost of  credit monitoring for two years could be as high as $480,000.  If your policy limits costs to $200,000 per incident, you need more insurance.  If the policy limits costs to $1,000,000 per incident, you may be over-insured.</t>
  </si>
  <si>
    <t>Adequacy</t>
  </si>
  <si>
    <t>How does our "collection of policies" respond to vendor breach issues?</t>
  </si>
  <si>
    <t>In other words, if a vendor breaches our data and they have no insurance, what would OUR collection of policies cover?</t>
  </si>
  <si>
    <t>Simplified Checklist for Incident Response Planning</t>
  </si>
  <si>
    <t>Insurance Review</t>
  </si>
  <si>
    <t>Insurance Provider / Insurance Agenda</t>
  </si>
  <si>
    <t>Vendor Owner of Insurance Provider</t>
  </si>
  <si>
    <t>Provider’s Contact Information</t>
  </si>
  <si>
    <t>Deductible for a Cyber Incident</t>
  </si>
  <si>
    <t>Procedure for reporting a Cyber Incident</t>
  </si>
  <si>
    <t>What is covered by our policy, such as:</t>
  </si>
  <si>
    <t>Media Relations</t>
  </si>
  <si>
    <t>Credit Monitoring</t>
  </si>
  <si>
    <t>Forensics (do we need to use the insurance company’s firm and, if so, do we want to for this incident?)</t>
  </si>
  <si>
    <t>Notification of customers (how many times?)</t>
  </si>
  <si>
    <t>Provided Information</t>
  </si>
  <si>
    <t>Other Considerations</t>
  </si>
  <si>
    <t>Name of Document / Program information is located in</t>
  </si>
  <si>
    <t>Fill out the lines below with what is covered by the policy. Add any other things to be considered to the end of the list.</t>
  </si>
  <si>
    <r>
      <rPr>
        <sz val="18"/>
        <color rgb="FF0000CC"/>
        <rFont val="Arial"/>
        <family val="2"/>
      </rPr>
      <t>Read First (Copyright, Template)</t>
    </r>
    <r>
      <rPr>
        <sz val="11"/>
        <color theme="1"/>
        <rFont val="Arial"/>
        <family val="2"/>
      </rPr>
      <t xml:space="preserve">
</t>
    </r>
    <r>
      <rPr>
        <b/>
        <sz val="10"/>
        <color theme="1"/>
        <rFont val="Arial"/>
        <family val="2"/>
      </rPr>
      <t>Purpose</t>
    </r>
    <r>
      <rPr>
        <sz val="10"/>
        <color theme="1"/>
        <rFont val="Arial"/>
        <family val="2"/>
      </rPr>
      <t xml:space="preserve">
• This is a “template” to be used as a “starting point” for the sake of helping you develop your own IT Governance Program.  
</t>
    </r>
    <r>
      <rPr>
        <b/>
        <sz val="10"/>
        <color theme="1"/>
        <rFont val="Arial"/>
        <family val="2"/>
      </rPr>
      <t>Copyright / Permission to Use</t>
    </r>
    <r>
      <rPr>
        <sz val="10"/>
        <color theme="1"/>
        <rFont val="Arial"/>
        <family val="2"/>
      </rPr>
      <t xml:space="preserve">
• Permission to use this document is conditional upon you receiving this template directly from an infotex consultant, infotex website or e-commerce site, or an infotex workshop / training presentation.
• When you use this boilerplate you also agree to be added to certain mailing lists maintained by infotex unless you have otherwise instructed us.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infotex retains copyright to the template.  This agreement also establishes that you will not share this or any other template with third parties other than auditors and examiners.  You may not transfer ownership of the customized documents to any other organization without the express written permission of infotex..
</t>
    </r>
    <r>
      <rPr>
        <b/>
        <sz val="10"/>
        <color theme="1"/>
        <rFont val="Arial"/>
        <family val="2"/>
      </rPr>
      <t>Instructions</t>
    </r>
    <r>
      <rPr>
        <sz val="10"/>
        <color theme="1"/>
        <rFont val="Arial"/>
        <family val="2"/>
      </rPr>
      <t xml:space="preserve">
•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red.    
     o Sections in blue are merely instructions or additional information for knowledge purposes and should be removed.
     o Sections in green are examples.
     o Sections that are in brown are optional sections according to our definition of best practices.  These sections may be removed if they do not match your needs.  If we have processed this boilerplate against the Cybersecurity Assessment Tool, the following color scheme replaces “brown”:
     o Maturity Colors
               Baseline (black)
             </t>
    </r>
    <r>
      <rPr>
        <sz val="10"/>
        <color rgb="FF7030A0"/>
        <rFont val="Arial"/>
        <family val="2"/>
      </rPr>
      <t xml:space="preserve">  Evolving (RGB 112, 48, 160)</t>
    </r>
    <r>
      <rPr>
        <sz val="10"/>
        <color theme="1"/>
        <rFont val="Arial"/>
        <family val="2"/>
      </rPr>
      <t xml:space="preserve">
               </t>
    </r>
    <r>
      <rPr>
        <sz val="10"/>
        <color rgb="FF0070C0"/>
        <rFont val="Arial"/>
        <family val="2"/>
      </rPr>
      <t>Intermediate (RGB 0, 112, 192)</t>
    </r>
    <r>
      <rPr>
        <sz val="10"/>
        <color theme="1"/>
        <rFont val="Arial"/>
        <family val="2"/>
      </rPr>
      <t xml:space="preserve">
               </t>
    </r>
    <r>
      <rPr>
        <sz val="10"/>
        <color rgb="FF964B00"/>
        <rFont val="Arial"/>
        <family val="2"/>
      </rPr>
      <t>Innovative (150, 75, 0)</t>
    </r>
    <r>
      <rPr>
        <sz val="10"/>
        <color theme="1"/>
        <rFont val="Arial"/>
        <family val="2"/>
      </rPr>
      <t xml:space="preserve">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 Copyright 2000 - 2017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Inc.  All rights reserved.</t>
    </r>
  </si>
  <si>
    <r>
      <t>Original Iteration:</t>
    </r>
    <r>
      <rPr>
        <sz val="12"/>
        <color rgb="FF0000FF"/>
        <rFont val="Arial"/>
        <family val="2"/>
      </rPr>
      <t xml:space="preserve">  July 2015</t>
    </r>
  </si>
  <si>
    <t>Related Policies and Procedures</t>
  </si>
  <si>
    <t xml:space="preserve">• Risk Management Program At-large
o Policies
 Assigned Security Responsibility Policy
 Audit Charter
 Information Technology (IT) Governance Policy
 ISO Committee Charter
 Security Sanctions Policy
o Plans
 Internet Banking Program
 IT Tactical Plan
o Procedures
 Information Technology Risk Analysis Procedure
o Standards
 IT Audit Program
o Strategies
 Board Minutes CAT Mitigation Strategy
 CAT Mitigation Strategy
 IT Strategy Plan
o Assessments
 Branchless Banking Risk Assessment
 Commercial Customer Risk Assessment
 Drill-down Template
 Mobile Banking Risk Assessment
 MPLS Risk Assessment
 MSSP  Drill-down Risk Assessment
 Risk Analysis Executive Summary
 Risk Analysis Executive Summary (for drill-down risk assessments)
 Risk Analysis Memo
 Risk Assessment / Risk Determination Table (Enterprise)
 Risk Assessment (Authentication)
 Risk Assessment (Social Media)
 Risk Assessment (Virtualized Environment)
 Risk Assessment (Wireless Banking)
 Secure Messaging Risk Assessment
 Virtualization Risk Assessment
 WAP Drill-down Risk Assessment
o Presentations
 Simplify Your Risk Assessments
o Tools
 Action Plan
 Board Minutes Overview
 Board Minutes Risk Appetite
 CAT MAINT Tool
 Information Security Program Calendar
 Sample IT Audit Universe
 System Inventory Questionnaire
• Other Programs:
o IT Governance Policy
o Access Management Program
o Asset Management Program
o Awareness Training Program
o Business Continuity Program
o Incident Response Program
o Technical Security Standards Program
o Vendor Management Program
</t>
  </si>
  <si>
    <t>Location of Metric/Document</t>
  </si>
  <si>
    <t>Metric/Document</t>
  </si>
  <si>
    <r>
      <rPr>
        <sz val="10"/>
        <rFont val="Arial"/>
        <family val="2"/>
      </rPr>
      <t>The following also documents the coverages we have (both limits and sublimits) for our cyber insurance.</t>
    </r>
    <r>
      <rPr>
        <sz val="10"/>
        <color rgb="FF00B050"/>
        <rFont val="Arial"/>
        <family val="2"/>
      </rPr>
      <t xml:space="preserve">  </t>
    </r>
    <r>
      <rPr>
        <sz val="10"/>
        <color rgb="FF0000CC"/>
        <rFont val="Arial"/>
        <family val="2"/>
      </rPr>
      <t>(Note: many banks will just copy their insurance certificate here, but this may not provide all the information needed during an incident.)</t>
    </r>
  </si>
  <si>
    <r>
      <t xml:space="preserve">The Incident Response Team will, on an </t>
    </r>
    <r>
      <rPr>
        <sz val="10"/>
        <color rgb="FFFF0000"/>
        <rFont val="Arial"/>
        <family val="2"/>
      </rPr>
      <t>annual</t>
    </r>
    <r>
      <rPr>
        <sz val="10"/>
        <rFont val="Arial"/>
        <family val="2"/>
      </rPr>
      <t xml:space="preserve"> basis, review our Insurance Coverage.  The following are “key metrics” from our Incident Response Team’s </t>
    </r>
    <r>
      <rPr>
        <sz val="10"/>
        <color rgb="FFFF0000"/>
        <rFont val="Arial"/>
        <family val="2"/>
      </rPr>
      <t>Annual</t>
    </r>
    <r>
      <rPr>
        <sz val="10"/>
        <rFont val="Arial"/>
        <family val="2"/>
      </rPr>
      <t xml:space="preserve"> Review of our Insurance Coverage, last completed on xx/yy/zz.  </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</si>
</sst>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color rgb="FF0000CC"/>
      <name val="Arial"/>
      <family val="2"/>
    </font>
    <font>
      <b/>
      <sz val="10"/>
      <color rgb="FFC00000"/>
      <name val="Arial"/>
      <family val="2"/>
    </font>
    <font>
      <b/>
      <sz val="10"/>
      <color theme="1"/>
      <name val="Arial"/>
      <family val="2"/>
    </font>
    <font>
      <sz val="10"/>
      <name val="Arial"/>
      <family val="2"/>
    </font>
    <font>
      <sz val="10"/>
      <color rgb="FF0000CC"/>
      <name val="Arial"/>
      <family val="2"/>
    </font>
    <font>
      <b/>
      <sz val="10"/>
      <color indexed="12"/>
      <name val="Arial"/>
      <family val="2"/>
    </font>
    <font>
      <b/>
      <i/>
      <sz val="10"/>
      <color rgb="FFFF0000"/>
      <name val="Arial"/>
      <family val="2"/>
    </font>
    <font>
      <b/>
      <i/>
      <sz val="10"/>
      <color rgb="FF0000CC"/>
      <name val="Arial"/>
      <family val="2"/>
    </font>
    <font>
      <b/>
      <sz val="10"/>
      <color rgb="FFFF0000"/>
      <name val="Arial"/>
      <family val="2"/>
    </font>
    <font>
      <b/>
      <sz val="9"/>
      <name val="Arial"/>
      <family val="2"/>
    </font>
    <font>
      <b/>
      <sz val="9"/>
      <color indexed="8"/>
      <name val="Arial"/>
      <family val="2"/>
    </font>
    <font>
      <sz val="10"/>
      <color indexed="8"/>
      <name val="Arial"/>
      <family val="2"/>
    </font>
    <font>
      <sz val="10"/>
      <color rgb="FFFF0000"/>
      <name val="Arial"/>
      <family val="2"/>
    </font>
    <font>
      <sz val="10"/>
      <color rgb="FF00B050"/>
      <name val="Arial"/>
      <family val="2"/>
    </font>
    <font>
      <sz val="10"/>
      <color theme="1"/>
      <name val="Arial"/>
      <family val="2"/>
    </font>
    <font>
      <b/>
      <sz val="10"/>
      <color indexed="9"/>
      <name val="Arial"/>
      <family val="2"/>
    </font>
    <font>
      <b/>
      <sz val="10"/>
      <color indexed="8"/>
      <name val="Arial"/>
      <family val="2"/>
    </font>
    <font>
      <b/>
      <sz val="9"/>
      <color indexed="9"/>
      <name val="Arial"/>
      <family val="2"/>
    </font>
    <font>
      <sz val="9"/>
      <color theme="1"/>
      <name val="Calibri"/>
      <family val="2"/>
      <scheme val="minor"/>
    </font>
    <font>
      <sz val="9"/>
      <name val="Arial"/>
      <family val="2"/>
    </font>
    <font>
      <sz val="12"/>
      <name val="Times New Roman"/>
      <family val="1"/>
    </font>
    <font>
      <b/>
      <u/>
      <sz val="12"/>
      <color theme="9" tint="-0.499984740745262"/>
      <name val="Times New Roman"/>
      <family val="1"/>
    </font>
    <font>
      <b/>
      <sz val="12"/>
      <color theme="3"/>
      <name val="Times New Roman"/>
      <family val="1"/>
    </font>
    <font>
      <sz val="12"/>
      <color theme="3"/>
      <name val="Times New Roman"/>
      <family val="1"/>
    </font>
    <font>
      <sz val="12"/>
      <color theme="9" tint="-0.499984740745262"/>
      <name val="Times New Roman"/>
      <family val="1"/>
    </font>
    <font>
      <sz val="12"/>
      <color rgb="FF00B050"/>
      <name val="Times New Roman"/>
      <family val="1"/>
    </font>
    <font>
      <b/>
      <sz val="12"/>
      <color rgb="FF0000FF"/>
      <name val="Times New Roman"/>
      <family val="1"/>
    </font>
    <font>
      <sz val="12"/>
      <color rgb="FF0000FF"/>
      <name val="Times New Roman"/>
      <family val="1"/>
    </font>
    <font>
      <sz val="11"/>
      <color theme="1"/>
      <name val="Arial"/>
      <family val="2"/>
    </font>
    <font>
      <sz val="18"/>
      <color rgb="FF0000CC"/>
      <name val="Arial"/>
      <family val="2"/>
    </font>
    <font>
      <sz val="10"/>
      <color rgb="FF7030A0"/>
      <name val="Arial"/>
      <family val="2"/>
    </font>
    <font>
      <sz val="10"/>
      <color rgb="FF0070C0"/>
      <name val="Arial"/>
      <family val="2"/>
    </font>
    <font>
      <sz val="10"/>
      <color rgb="FF964B00"/>
      <name val="Arial"/>
      <family val="2"/>
    </font>
    <font>
      <b/>
      <u/>
      <sz val="12"/>
      <name val="Arial"/>
      <family val="2"/>
    </font>
    <font>
      <b/>
      <sz val="12"/>
      <color rgb="FF0000FF"/>
      <name val="Arial"/>
      <family val="2"/>
    </font>
    <font>
      <sz val="12"/>
      <color rgb="FF0000FF"/>
      <name val="Arial"/>
      <family val="2"/>
    </font>
    <font>
      <b/>
      <sz val="11"/>
      <color theme="1"/>
      <name val="Arial"/>
      <family val="2"/>
    </font>
    <font>
      <b/>
      <sz val="8"/>
      <color indexed="8"/>
      <name val="Arial"/>
      <family val="2"/>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4"/>
        <bgColor indexed="64"/>
      </patternFill>
    </fill>
    <fill>
      <patternFill patternType="solid">
        <fgColor indexed="10"/>
        <bgColor indexed="64"/>
      </patternFill>
    </fill>
    <fill>
      <patternFill patternType="solid">
        <fgColor indexed="51"/>
        <bgColor indexed="64"/>
      </patternFill>
    </fill>
    <fill>
      <patternFill patternType="solid">
        <fgColor indexed="12"/>
        <bgColor indexed="64"/>
      </patternFill>
    </fill>
    <fill>
      <patternFill patternType="solid">
        <fgColor indexed="13"/>
        <bgColor indexed="64"/>
      </patternFill>
    </fill>
    <fill>
      <patternFill patternType="solid">
        <fgColor rgb="FFFFFF99"/>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s>
  <cellStyleXfs count="9">
    <xf numFmtId="0" fontId="0" fillId="0" borderId="0"/>
    <xf numFmtId="0" fontId="8" fillId="0" borderId="0"/>
    <xf numFmtId="0" fontId="8" fillId="0" borderId="0">
      <alignment vertical="top" wrapText="1"/>
    </xf>
    <xf numFmtId="0" fontId="8" fillId="0" borderId="0"/>
    <xf numFmtId="0" fontId="3" fillId="0" borderId="0"/>
    <xf numFmtId="0" fontId="8" fillId="0" borderId="0"/>
    <xf numFmtId="0" fontId="2" fillId="0" borderId="0"/>
    <xf numFmtId="0" fontId="2" fillId="0" borderId="0"/>
    <xf numFmtId="0" fontId="1" fillId="0" borderId="0"/>
  </cellStyleXfs>
  <cellXfs count="137">
    <xf numFmtId="0" fontId="0" fillId="0" borderId="0" xfId="0"/>
    <xf numFmtId="0" fontId="4" fillId="0" borderId="0" xfId="0" applyFont="1"/>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2" fontId="6" fillId="0" borderId="0" xfId="0" applyNumberFormat="1" applyFont="1" applyAlignment="1">
      <alignment horizontal="left"/>
    </xf>
    <xf numFmtId="0" fontId="4" fillId="0" borderId="0" xfId="0" applyFont="1" applyAlignment="1"/>
    <xf numFmtId="0" fontId="4" fillId="0" borderId="0" xfId="0" applyFont="1" applyAlignment="1">
      <alignment horizontal="right"/>
    </xf>
    <xf numFmtId="1" fontId="10" fillId="2" borderId="0" xfId="0" applyNumberFormat="1" applyFont="1" applyFill="1" applyAlignment="1">
      <alignment horizontal="left" vertical="top"/>
    </xf>
    <xf numFmtId="0" fontId="4" fillId="2" borderId="0" xfId="0" applyFont="1" applyFill="1" applyAlignment="1"/>
    <xf numFmtId="0" fontId="4" fillId="2" borderId="0" xfId="0" applyFont="1" applyFill="1" applyAlignment="1">
      <alignment horizontal="left"/>
    </xf>
    <xf numFmtId="0" fontId="4" fillId="0" borderId="0" xfId="0" applyFont="1" applyAlignment="1">
      <alignment horizontal="left"/>
    </xf>
    <xf numFmtId="0" fontId="11" fillId="0" borderId="0" xfId="0" applyFont="1" applyAlignment="1"/>
    <xf numFmtId="0" fontId="12" fillId="0" borderId="0" xfId="0" applyFont="1" applyAlignment="1">
      <alignment horizontal="right"/>
    </xf>
    <xf numFmtId="0" fontId="11" fillId="0" borderId="0" xfId="0" applyFont="1" applyAlignment="1">
      <alignment horizontal="left"/>
    </xf>
    <xf numFmtId="0" fontId="13" fillId="0" borderId="0" xfId="0" applyFont="1" applyAlignment="1">
      <alignment horizontal="right"/>
    </xf>
    <xf numFmtId="0" fontId="14" fillId="3" borderId="4" xfId="0" applyFont="1" applyFill="1" applyBorder="1" applyAlignment="1">
      <alignment horizontal="center" wrapText="1"/>
    </xf>
    <xf numFmtId="0" fontId="15" fillId="3" borderId="4" xfId="0" applyFont="1" applyFill="1" applyBorder="1" applyAlignment="1">
      <alignment horizontal="center" wrapText="1"/>
    </xf>
    <xf numFmtId="0" fontId="15" fillId="3" borderId="5" xfId="0" applyFont="1" applyFill="1" applyBorder="1" applyAlignment="1">
      <alignment horizontal="center" wrapText="1"/>
    </xf>
    <xf numFmtId="0" fontId="5" fillId="0" borderId="6" xfId="0" applyFont="1" applyBorder="1" applyAlignment="1">
      <alignment horizontal="center" vertical="center"/>
    </xf>
    <xf numFmtId="0" fontId="16" fillId="0" borderId="7" xfId="0" applyFont="1" applyBorder="1" applyAlignment="1" applyProtection="1">
      <alignment horizontal="center" vertical="center" wrapText="1"/>
      <protection locked="0"/>
    </xf>
    <xf numFmtId="0" fontId="8" fillId="0" borderId="7" xfId="0" applyFont="1" applyBorder="1" applyAlignment="1">
      <alignment horizontal="left" vertical="center" wrapText="1"/>
    </xf>
    <xf numFmtId="0" fontId="8" fillId="0" borderId="7" xfId="0" applyFont="1" applyBorder="1" applyAlignment="1" applyProtection="1">
      <alignment horizontal="left" vertical="center" wrapText="1"/>
      <protection locked="0"/>
    </xf>
    <xf numFmtId="0" fontId="16" fillId="0" borderId="8" xfId="0" applyFont="1" applyBorder="1" applyAlignment="1">
      <alignment horizontal="center" vertical="center" wrapText="1"/>
    </xf>
    <xf numFmtId="0" fontId="5" fillId="0" borderId="9" xfId="0" applyFont="1" applyBorder="1" applyAlignment="1">
      <alignment horizontal="center" vertical="center"/>
    </xf>
    <xf numFmtId="0" fontId="16" fillId="0" borderId="10" xfId="0" applyFont="1" applyBorder="1" applyAlignment="1" applyProtection="1">
      <alignment horizontal="center" vertical="center" wrapText="1"/>
      <protection locked="0"/>
    </xf>
    <xf numFmtId="0" fontId="8" fillId="0" borderId="10" xfId="0" applyFont="1" applyBorder="1" applyAlignment="1">
      <alignment horizontal="left" vertical="center" wrapText="1"/>
    </xf>
    <xf numFmtId="0" fontId="8" fillId="0" borderId="10" xfId="0" applyFont="1" applyBorder="1" applyAlignment="1" applyProtection="1">
      <alignment horizontal="left" vertical="center" wrapText="1"/>
      <protection locked="0"/>
    </xf>
    <xf numFmtId="0" fontId="16" fillId="0" borderId="11" xfId="0" applyFont="1" applyBorder="1" applyAlignment="1">
      <alignment horizontal="center" vertical="center" wrapText="1"/>
    </xf>
    <xf numFmtId="0" fontId="9"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5" fillId="0" borderId="12" xfId="0" applyFont="1" applyBorder="1" applyAlignment="1">
      <alignment horizontal="center" vertical="center"/>
    </xf>
    <xf numFmtId="0" fontId="16" fillId="0" borderId="13" xfId="0" applyFont="1" applyBorder="1" applyAlignment="1" applyProtection="1">
      <alignment horizontal="center" vertical="center" wrapText="1"/>
      <protection locked="0"/>
    </xf>
    <xf numFmtId="0" fontId="17" fillId="0" borderId="13" xfId="0" applyFont="1" applyBorder="1" applyAlignment="1" applyProtection="1">
      <alignment horizontal="left" vertical="center" wrapText="1"/>
      <protection locked="0"/>
    </xf>
    <xf numFmtId="0" fontId="16" fillId="0" borderId="14" xfId="0" applyFont="1" applyBorder="1" applyAlignment="1">
      <alignment horizontal="center" vertical="center" wrapText="1"/>
    </xf>
    <xf numFmtId="0" fontId="4" fillId="0" borderId="0" xfId="0" applyFont="1" applyAlignment="1">
      <alignment horizontal="right" wrapText="1"/>
    </xf>
    <xf numFmtId="0" fontId="4" fillId="2" borderId="0" xfId="0" applyFont="1" applyFill="1" applyAlignment="1">
      <alignment horizontal="center"/>
    </xf>
    <xf numFmtId="0" fontId="8" fillId="0" borderId="0" xfId="0" applyFont="1" applyAlignment="1">
      <alignment horizontal="center"/>
    </xf>
    <xf numFmtId="0" fontId="0" fillId="0" borderId="15" xfId="0" applyBorder="1" applyAlignment="1">
      <alignment horizontal="center"/>
    </xf>
    <xf numFmtId="0" fontId="8" fillId="2" borderId="15" xfId="0" applyFont="1" applyFill="1" applyBorder="1" applyAlignment="1">
      <alignment horizontal="center"/>
    </xf>
    <xf numFmtId="0" fontId="0" fillId="0" borderId="0" xfId="0" applyAlignment="1">
      <alignment horizontal="right"/>
    </xf>
    <xf numFmtId="10" fontId="0" fillId="0" borderId="0" xfId="0" applyNumberFormat="1"/>
    <xf numFmtId="0" fontId="18" fillId="0" borderId="10" xfId="0" applyFont="1" applyBorder="1" applyAlignment="1" applyProtection="1">
      <alignment horizontal="left" vertical="center" wrapText="1"/>
      <protection locked="0"/>
    </xf>
    <xf numFmtId="0" fontId="17" fillId="0" borderId="10" xfId="0" applyFont="1" applyBorder="1" applyAlignment="1">
      <alignment horizontal="left" vertical="center" wrapText="1"/>
    </xf>
    <xf numFmtId="0" fontId="9" fillId="0" borderId="13" xfId="0" applyFont="1" applyBorder="1" applyAlignment="1" applyProtection="1">
      <alignment horizontal="left" vertical="center" wrapText="1"/>
      <protection locked="0"/>
    </xf>
    <xf numFmtId="2" fontId="6" fillId="0" borderId="0" xfId="0" applyNumberFormat="1" applyFont="1" applyAlignment="1">
      <alignment horizontal="left"/>
    </xf>
    <xf numFmtId="0" fontId="8" fillId="0" borderId="0" xfId="5"/>
    <xf numFmtId="0" fontId="8" fillId="0" borderId="0" xfId="5" applyAlignment="1">
      <alignment horizontal="center"/>
    </xf>
    <xf numFmtId="0" fontId="8" fillId="0" borderId="16" xfId="5" applyFont="1" applyBorder="1" applyAlignment="1">
      <alignment wrapText="1"/>
    </xf>
    <xf numFmtId="0" fontId="8" fillId="0" borderId="17" xfId="5" applyFont="1" applyBorder="1" applyAlignment="1">
      <alignment horizontal="center" vertical="top"/>
    </xf>
    <xf numFmtId="0" fontId="8" fillId="0" borderId="18" xfId="5" applyFont="1" applyBorder="1" applyAlignment="1">
      <alignment horizontal="center" vertical="top"/>
    </xf>
    <xf numFmtId="0" fontId="8" fillId="0" borderId="19" xfId="5" applyFont="1" applyBorder="1" applyAlignment="1">
      <alignment vertical="top" wrapText="1"/>
    </xf>
    <xf numFmtId="0" fontId="8" fillId="0" borderId="20" xfId="5" applyFont="1" applyBorder="1" applyAlignment="1">
      <alignment horizontal="center" vertical="top"/>
    </xf>
    <xf numFmtId="0" fontId="8" fillId="0" borderId="21" xfId="5" applyFont="1" applyBorder="1" applyAlignment="1">
      <alignment horizontal="center" vertical="top"/>
    </xf>
    <xf numFmtId="0" fontId="8" fillId="0" borderId="19" xfId="5" applyFont="1" applyBorder="1" applyAlignment="1">
      <alignment wrapText="1"/>
    </xf>
    <xf numFmtId="0" fontId="20" fillId="4" borderId="22" xfId="5" applyFont="1" applyFill="1" applyBorder="1" applyAlignment="1">
      <alignment horizontal="center" vertical="center" wrapText="1"/>
    </xf>
    <xf numFmtId="0" fontId="20" fillId="4" borderId="23" xfId="5" applyFont="1" applyFill="1" applyBorder="1" applyAlignment="1">
      <alignment horizontal="center" vertical="center" wrapText="1"/>
    </xf>
    <xf numFmtId="0" fontId="20" fillId="4" borderId="24" xfId="5" applyFont="1" applyFill="1" applyBorder="1" applyAlignment="1">
      <alignment horizontal="center" vertical="center"/>
    </xf>
    <xf numFmtId="0" fontId="21" fillId="5" borderId="25" xfId="6" applyFont="1" applyFill="1" applyBorder="1" applyAlignment="1">
      <alignment horizontal="center"/>
    </xf>
    <xf numFmtId="0" fontId="8" fillId="0" borderId="26" xfId="6" applyFont="1" applyFill="1" applyBorder="1" applyAlignment="1">
      <alignment horizontal="center"/>
    </xf>
    <xf numFmtId="0" fontId="2" fillId="0" borderId="0" xfId="6"/>
    <xf numFmtId="0" fontId="21" fillId="5" borderId="27" xfId="6" applyFont="1" applyFill="1" applyBorder="1" applyAlignment="1">
      <alignment horizontal="center"/>
    </xf>
    <xf numFmtId="0" fontId="8" fillId="0" borderId="28" xfId="6" applyFont="1" applyFill="1" applyBorder="1" applyAlignment="1">
      <alignment horizontal="center"/>
    </xf>
    <xf numFmtId="0" fontId="21" fillId="6" borderId="25" xfId="6" applyFont="1" applyFill="1" applyBorder="1" applyAlignment="1">
      <alignment horizontal="center"/>
    </xf>
    <xf numFmtId="0" fontId="21" fillId="6" borderId="27" xfId="6" applyFont="1" applyFill="1" applyBorder="1" applyAlignment="1">
      <alignment horizontal="center"/>
    </xf>
    <xf numFmtId="0" fontId="20" fillId="7" borderId="29" xfId="6" applyFont="1" applyFill="1" applyBorder="1" applyAlignment="1">
      <alignment horizontal="center"/>
    </xf>
    <xf numFmtId="0" fontId="8" fillId="0" borderId="26" xfId="6" applyFont="1" applyBorder="1" applyAlignment="1">
      <alignment horizontal="center"/>
    </xf>
    <xf numFmtId="0" fontId="21" fillId="8" borderId="25" xfId="6" applyFont="1" applyFill="1" applyBorder="1" applyAlignment="1">
      <alignment horizontal="center"/>
    </xf>
    <xf numFmtId="0" fontId="8" fillId="0" borderId="16" xfId="5" applyFont="1" applyBorder="1"/>
    <xf numFmtId="0" fontId="8" fillId="0" borderId="17" xfId="5" applyFont="1" applyBorder="1"/>
    <xf numFmtId="0" fontId="8" fillId="0" borderId="18" xfId="5" applyFont="1" applyBorder="1" applyAlignment="1">
      <alignment horizontal="center"/>
    </xf>
    <xf numFmtId="0" fontId="20" fillId="7" borderId="30" xfId="6" applyFont="1" applyFill="1" applyBorder="1" applyAlignment="1">
      <alignment horizontal="center"/>
    </xf>
    <xf numFmtId="0" fontId="8" fillId="0" borderId="31" xfId="6" applyFont="1" applyBorder="1" applyAlignment="1">
      <alignment horizontal="center"/>
    </xf>
    <xf numFmtId="0" fontId="21" fillId="8" borderId="32" xfId="6" applyFont="1" applyFill="1" applyBorder="1" applyAlignment="1">
      <alignment horizontal="center"/>
    </xf>
    <xf numFmtId="0" fontId="8" fillId="0" borderId="19" xfId="5" applyFont="1" applyBorder="1"/>
    <xf numFmtId="0" fontId="8" fillId="0" borderId="20" xfId="5" applyFont="1" applyBorder="1"/>
    <xf numFmtId="0" fontId="8" fillId="0" borderId="21" xfId="5" applyFont="1" applyBorder="1" applyAlignment="1">
      <alignment horizontal="center"/>
    </xf>
    <xf numFmtId="0" fontId="21" fillId="8" borderId="27" xfId="6" applyFont="1" applyFill="1" applyBorder="1" applyAlignment="1">
      <alignment horizontal="center"/>
    </xf>
    <xf numFmtId="0" fontId="8" fillId="0" borderId="28" xfId="6" applyFont="1" applyBorder="1" applyAlignment="1">
      <alignment horizontal="center"/>
    </xf>
    <xf numFmtId="0" fontId="8" fillId="0" borderId="30" xfId="6" applyFont="1" applyBorder="1" applyAlignment="1">
      <alignment horizontal="center"/>
    </xf>
    <xf numFmtId="0" fontId="8" fillId="0" borderId="29" xfId="6" applyFont="1" applyBorder="1" applyAlignment="1">
      <alignment horizontal="center"/>
    </xf>
    <xf numFmtId="0" fontId="20" fillId="7" borderId="33" xfId="6" applyFont="1" applyFill="1" applyBorder="1" applyAlignment="1">
      <alignment horizontal="center"/>
    </xf>
    <xf numFmtId="0" fontId="8" fillId="0" borderId="33" xfId="6" applyFont="1" applyBorder="1" applyAlignment="1">
      <alignment horizontal="center"/>
    </xf>
    <xf numFmtId="0" fontId="22" fillId="4" borderId="23" xfId="6" applyFont="1" applyFill="1" applyBorder="1" applyAlignment="1">
      <alignment horizontal="center" vertical="center"/>
    </xf>
    <xf numFmtId="0" fontId="22" fillId="4" borderId="24" xfId="6" applyFont="1" applyFill="1" applyBorder="1" applyAlignment="1">
      <alignment horizontal="center" vertical="center" wrapText="1"/>
    </xf>
    <xf numFmtId="0" fontId="23" fillId="0" borderId="0" xfId="6" applyFont="1"/>
    <xf numFmtId="0" fontId="24" fillId="0" borderId="0" xfId="5" applyFont="1"/>
    <xf numFmtId="0" fontId="22" fillId="4" borderId="22" xfId="5" applyFont="1" applyFill="1" applyBorder="1" applyAlignment="1">
      <alignment horizontal="center" vertical="center"/>
    </xf>
    <xf numFmtId="0" fontId="22" fillId="4" borderId="23" xfId="5" applyFont="1" applyFill="1" applyBorder="1" applyAlignment="1">
      <alignment horizontal="center" vertical="center" wrapText="1"/>
    </xf>
    <xf numFmtId="0" fontId="22" fillId="4" borderId="24" xfId="5" applyFont="1" applyFill="1" applyBorder="1" applyAlignment="1">
      <alignment vertical="center"/>
    </xf>
    <xf numFmtId="0" fontId="4" fillId="0" borderId="0" xfId="5" applyFont="1"/>
    <xf numFmtId="49" fontId="25" fillId="0" borderId="0" xfId="5" applyNumberFormat="1" applyFont="1" applyAlignment="1">
      <alignment horizontal="left" vertical="top" wrapText="1"/>
    </xf>
    <xf numFmtId="0" fontId="2" fillId="0" borderId="0" xfId="7"/>
    <xf numFmtId="0" fontId="31" fillId="0" borderId="0" xfId="7" applyFont="1" applyAlignment="1">
      <alignment vertical="center"/>
    </xf>
    <xf numFmtId="0" fontId="32" fillId="0" borderId="0" xfId="7" applyFont="1" applyAlignment="1">
      <alignment vertical="center"/>
    </xf>
    <xf numFmtId="0" fontId="5" fillId="0" borderId="34" xfId="0" applyFont="1" applyBorder="1" applyAlignment="1">
      <alignment horizontal="center" vertical="center"/>
    </xf>
    <xf numFmtId="0" fontId="16" fillId="0" borderId="35" xfId="0" applyFont="1" applyBorder="1" applyAlignment="1" applyProtection="1">
      <alignment horizontal="center" vertical="center" wrapText="1"/>
      <protection locked="0"/>
    </xf>
    <xf numFmtId="0" fontId="16" fillId="0" borderId="36" xfId="0" applyFont="1" applyBorder="1" applyAlignment="1">
      <alignment horizontal="center" vertical="center" wrapText="1"/>
    </xf>
    <xf numFmtId="0" fontId="38" fillId="0" borderId="0" xfId="0" applyFont="1" applyAlignment="1">
      <alignment vertical="center"/>
    </xf>
    <xf numFmtId="0" fontId="25" fillId="0" borderId="0" xfId="0" applyFont="1" applyAlignment="1">
      <alignment vertical="center"/>
    </xf>
    <xf numFmtId="0" fontId="18" fillId="0" borderId="0" xfId="0" applyFont="1" applyAlignment="1">
      <alignment vertical="center"/>
    </xf>
    <xf numFmtId="0" fontId="30" fillId="0" borderId="0" xfId="0" applyFont="1" applyAlignment="1">
      <alignment vertical="center"/>
    </xf>
    <xf numFmtId="0" fontId="9" fillId="2" borderId="10" xfId="0" applyFont="1" applyFill="1" applyBorder="1" applyAlignment="1">
      <alignment horizontal="center" vertical="center" wrapText="1"/>
    </xf>
    <xf numFmtId="0" fontId="25" fillId="0" borderId="37" xfId="0" applyFont="1" applyBorder="1" applyAlignment="1">
      <alignment horizontal="center" vertical="center" wrapText="1"/>
    </xf>
    <xf numFmtId="0" fontId="33" fillId="9" borderId="0" xfId="4" applyFont="1" applyFill="1" applyAlignment="1">
      <alignment vertical="top" wrapText="1"/>
    </xf>
    <xf numFmtId="0" fontId="39" fillId="0" borderId="0" xfId="7" applyFont="1" applyAlignment="1">
      <alignment vertical="center"/>
    </xf>
    <xf numFmtId="0" fontId="41" fillId="0" borderId="0" xfId="8" applyFont="1"/>
    <xf numFmtId="0" fontId="33" fillId="0" borderId="0" xfId="8" applyFont="1"/>
    <xf numFmtId="0" fontId="33" fillId="0" borderId="0" xfId="8" applyFont="1" applyAlignment="1">
      <alignment wrapText="1"/>
    </xf>
    <xf numFmtId="2" fontId="6" fillId="0" borderId="0" xfId="0" applyNumberFormat="1" applyFont="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0" xfId="0" applyFont="1" applyFill="1" applyAlignment="1">
      <alignment horizontal="left"/>
    </xf>
    <xf numFmtId="0" fontId="8" fillId="0" borderId="15" xfId="0" applyFont="1" applyBorder="1" applyAlignment="1">
      <alignment horizontal="right"/>
    </xf>
    <xf numFmtId="0" fontId="0" fillId="0" borderId="15" xfId="0" applyBorder="1" applyAlignment="1">
      <alignment horizontal="right"/>
    </xf>
    <xf numFmtId="1" fontId="10" fillId="0" borderId="15" xfId="0" applyNumberFormat="1" applyFont="1" applyBorder="1" applyAlignment="1">
      <alignment horizontal="center" vertical="top"/>
    </xf>
    <xf numFmtId="0" fontId="0" fillId="0" borderId="15" xfId="0" applyBorder="1" applyAlignment="1">
      <alignment horizontal="center"/>
    </xf>
    <xf numFmtId="0" fontId="8" fillId="0" borderId="0" xfId="5" applyAlignment="1">
      <alignment horizontal="center"/>
    </xf>
    <xf numFmtId="0" fontId="8" fillId="10" borderId="6" xfId="0" applyFont="1" applyFill="1" applyBorder="1" applyAlignment="1">
      <alignment horizontal="center"/>
    </xf>
    <xf numFmtId="0" fontId="8" fillId="10" borderId="7" xfId="0" applyFont="1" applyFill="1" applyBorder="1" applyAlignment="1">
      <alignment horizontal="center"/>
    </xf>
    <xf numFmtId="0" fontId="42" fillId="3" borderId="7" xfId="0" applyFont="1" applyFill="1" applyBorder="1" applyAlignment="1">
      <alignment horizontal="center" wrapText="1"/>
    </xf>
    <xf numFmtId="0" fontId="42" fillId="3" borderId="8" xfId="0" applyFont="1" applyFill="1" applyBorder="1" applyAlignment="1">
      <alignment horizontal="center" wrapText="1"/>
    </xf>
    <xf numFmtId="0" fontId="9" fillId="2" borderId="13" xfId="0" applyFont="1" applyFill="1" applyBorder="1" applyAlignment="1">
      <alignment horizontal="center" vertical="center" wrapText="1"/>
    </xf>
    <xf numFmtId="0" fontId="8" fillId="2" borderId="10" xfId="0" applyFont="1" applyFill="1" applyBorder="1"/>
    <xf numFmtId="0" fontId="8" fillId="0" borderId="10" xfId="0" applyFont="1" applyBorder="1"/>
    <xf numFmtId="0" fontId="8" fillId="0" borderId="11" xfId="0" applyFont="1" applyBorder="1"/>
    <xf numFmtId="0" fontId="8" fillId="2" borderId="13" xfId="0" applyFont="1" applyFill="1" applyBorder="1"/>
    <xf numFmtId="0" fontId="8" fillId="0" borderId="13" xfId="0" applyFont="1" applyBorder="1"/>
    <xf numFmtId="0" fontId="8" fillId="0" borderId="14" xfId="0" applyFont="1" applyBorder="1"/>
    <xf numFmtId="0" fontId="8" fillId="2" borderId="9" xfId="0" applyFont="1" applyFill="1" applyBorder="1" applyAlignment="1">
      <alignment horizontal="left" vertical="center" indent="1"/>
    </xf>
    <xf numFmtId="0" fontId="8" fillId="2" borderId="9" xfId="0" applyFont="1" applyFill="1" applyBorder="1" applyAlignment="1">
      <alignment horizontal="left" vertical="center" indent="2"/>
    </xf>
    <xf numFmtId="0" fontId="8" fillId="2" borderId="9" xfId="0" applyFont="1" applyFill="1" applyBorder="1" applyAlignment="1">
      <alignment horizontal="left" vertical="center" wrapText="1" indent="2"/>
    </xf>
    <xf numFmtId="0" fontId="8" fillId="2" borderId="12" xfId="0" applyFont="1" applyFill="1" applyBorder="1" applyAlignment="1">
      <alignment horizontal="left" vertical="center" indent="2"/>
    </xf>
    <xf numFmtId="0" fontId="18" fillId="0" borderId="0" xfId="0" applyFont="1" applyAlignment="1">
      <alignment horizontal="left" vertical="center" wrapText="1"/>
    </xf>
    <xf numFmtId="0" fontId="8" fillId="0" borderId="0" xfId="0" applyFont="1" applyBorder="1" applyAlignment="1">
      <alignment horizontal="left" vertical="center" wrapText="1"/>
    </xf>
  </cellXfs>
  <cellStyles count="9">
    <cellStyle name="Normal" xfId="0" builtinId="0"/>
    <cellStyle name="Normal 2" xfId="1"/>
    <cellStyle name="Normal 3" xfId="2"/>
    <cellStyle name="Normal 3 2" xfId="5"/>
    <cellStyle name="Normal 4" xfId="3"/>
    <cellStyle name="Normal 5" xfId="4"/>
    <cellStyle name="Normal 5 2" xfId="7"/>
    <cellStyle name="Normal 6" xfId="6"/>
    <cellStyle name="Normal 7" xfId="8"/>
  </cellStyles>
  <dxfs count="12">
    <dxf>
      <font>
        <strike val="0"/>
        <outline val="0"/>
        <shadow val="0"/>
        <u val="none"/>
        <vertAlign val="baseline"/>
        <sz val="10"/>
        <name val="Arial"/>
        <scheme val="none"/>
      </font>
      <fill>
        <patternFill patternType="solid">
          <fgColor indexed="64"/>
          <bgColor theme="0"/>
        </patternFill>
      </fill>
    </dxf>
    <dxf>
      <font>
        <strike val="0"/>
        <outline val="0"/>
        <shadow val="0"/>
        <u val="none"/>
        <vertAlign val="baseline"/>
        <sz val="10"/>
        <name val="Arial"/>
        <scheme val="none"/>
      </font>
      <fill>
        <patternFill patternType="solid">
          <fgColor indexed="64"/>
          <bgColor theme="0"/>
        </patternFill>
      </fill>
      <border diagonalUp="0" diagonalDown="0" outline="0">
        <left style="hair">
          <color indexed="64"/>
        </left>
        <right/>
        <top style="hair">
          <color indexed="64"/>
        </top>
        <bottom style="hair">
          <color indexed="64"/>
        </bottom>
      </border>
    </dxf>
    <dxf>
      <font>
        <strike val="0"/>
        <outline val="0"/>
        <shadow val="0"/>
        <u val="none"/>
        <vertAlign val="baseline"/>
        <sz val="10"/>
        <name val="Arial"/>
        <scheme val="none"/>
      </font>
      <fill>
        <patternFill patternType="solid">
          <fgColor indexed="64"/>
          <bgColor theme="0"/>
        </patternFill>
      </fill>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0" indent="2" justifyLastLine="0" shrinkToFit="0" readingOrder="0"/>
      <border diagonalUp="0" diagonalDown="0" outline="0">
        <left/>
        <right style="hair">
          <color indexed="64"/>
        </right>
        <top style="hair">
          <color indexed="64"/>
        </top>
        <bottom style="hair">
          <color indexed="64"/>
        </bottom>
      </border>
    </dxf>
    <dxf>
      <border>
        <bottom style="thin">
          <color indexed="64"/>
        </bottom>
      </border>
    </dxf>
    <dxf>
      <font>
        <strike val="0"/>
        <outline val="0"/>
        <shadow val="0"/>
        <u val="none"/>
        <vertAlign val="baseline"/>
        <sz val="10"/>
        <color auto="1"/>
        <name val="Arial"/>
        <scheme val="none"/>
      </font>
      <fill>
        <patternFill patternType="solid">
          <fgColor indexed="64"/>
          <bgColor theme="1"/>
        </patternFill>
      </fill>
      <alignment horizontal="center" vertical="bottom" textRotation="0" wrapText="0" indent="0" justifyLastLine="0" shrinkToFit="0" readingOrder="0"/>
      <border diagonalUp="0" diagonalDown="0">
        <left style="hair">
          <color indexed="64"/>
        </left>
        <right style="hair">
          <color indexed="64"/>
        </right>
        <top/>
        <bottom/>
        <vertical style="hair">
          <color indexed="64"/>
        </vertical>
        <horizontal style="hair">
          <color indexed="64"/>
        </horizontal>
      </border>
    </dxf>
    <dxf>
      <fill>
        <patternFill>
          <bgColor rgb="FF1DFF83"/>
        </patternFill>
      </fill>
    </dxf>
    <dxf>
      <fill>
        <patternFill>
          <bgColor rgb="FFFFFF99"/>
        </patternFill>
      </fill>
    </dxf>
    <dxf>
      <fill>
        <patternFill>
          <bgColor rgb="FFFF7C80"/>
        </patternFill>
      </fill>
    </dxf>
    <dxf>
      <fill>
        <patternFill>
          <bgColor rgb="FF1DFF83"/>
        </patternFill>
      </fill>
    </dxf>
    <dxf>
      <fill>
        <patternFill>
          <bgColor rgb="FFFFFF99"/>
        </patternFill>
      </fill>
    </dxf>
    <dxf>
      <fill>
        <patternFill>
          <bgColor rgb="FFFF7C8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60.9\Infotex_Drive\Infotex_Drive\noc_doc\dsa_training\boilerplating\risk_management_program\0_cat\2_cybersecurity_assessment_tool\cat_mait_0714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tex_Drive/noc_doc/dsa_training/boilerplating/risk_management_program/0_cat/2_cybersecurity_assessment_tool/cat_mait_0714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n\Documents\presentations\cyber_compliance_032416\cyber_compliance_kit\2_cybersecurity_assessment_tool\cybersecurity_assessment_tool\other_CAT_tools\unsure_of_origin_0912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fotex_Drive/clients/f/forum_credit_union/bf_risk_analysis_determination_table_040506%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fotex_Drive\clients\f\forum_credit_union\bf_risk_analysis_determination_table_04050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conography"/>
      <sheetName val="Inherent Risk Profile"/>
      <sheetName val="Inherent_Risk_Graphs"/>
      <sheetName val="Required Maturity Levels"/>
      <sheetName val="Maturity Analysis"/>
      <sheetName val="Maturity Graphs"/>
      <sheetName val="Assessment Sha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conography"/>
      <sheetName val="Inherent Risk Profile"/>
      <sheetName val="Inherent_Risk_Graphs"/>
      <sheetName val="Required Maturity Levels"/>
      <sheetName val="Maturity Analysis"/>
      <sheetName val="Maturity Graphs"/>
      <sheetName val="Assessment Sha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erent Risk Profile"/>
      <sheetName val="Cyber Maturity Level"/>
      <sheetName val="Summary"/>
      <sheetName val="ref"/>
    </sheetNames>
    <sheetDataSet>
      <sheetData sheetId="0"/>
      <sheetData sheetId="1"/>
      <sheetData sheetId="2"/>
      <sheetData sheetId="3">
        <row r="2">
          <cell r="A2" t="str">
            <v>Yes</v>
          </cell>
          <cell r="C2">
            <v>1</v>
          </cell>
          <cell r="D2" t="str">
            <v>Least</v>
          </cell>
          <cell r="F2">
            <v>1</v>
          </cell>
          <cell r="G2" t="str">
            <v>Baseline</v>
          </cell>
          <cell r="I2" t="str">
            <v>Baseline</v>
          </cell>
        </row>
        <row r="3">
          <cell r="A3" t="str">
            <v>No</v>
          </cell>
          <cell r="C3">
            <v>2</v>
          </cell>
          <cell r="D3" t="str">
            <v>Minimal</v>
          </cell>
          <cell r="F3">
            <v>2</v>
          </cell>
          <cell r="G3" t="str">
            <v>Evolving</v>
          </cell>
          <cell r="I3" t="str">
            <v>Evolving</v>
          </cell>
        </row>
        <row r="4">
          <cell r="C4">
            <v>3</v>
          </cell>
          <cell r="D4" t="str">
            <v>Moderate</v>
          </cell>
          <cell r="F4">
            <v>3</v>
          </cell>
          <cell r="G4" t="str">
            <v>Intermediate</v>
          </cell>
          <cell r="I4" t="str">
            <v>Intermediate</v>
          </cell>
        </row>
        <row r="5">
          <cell r="C5">
            <v>4</v>
          </cell>
          <cell r="D5" t="str">
            <v>Significant</v>
          </cell>
          <cell r="F5">
            <v>4</v>
          </cell>
          <cell r="G5" t="str">
            <v>Advanced</v>
          </cell>
          <cell r="I5" t="str">
            <v>Advanced</v>
          </cell>
        </row>
        <row r="6">
          <cell r="C6">
            <v>5</v>
          </cell>
          <cell r="D6" t="str">
            <v>Most</v>
          </cell>
          <cell r="F6">
            <v>5</v>
          </cell>
          <cell r="G6" t="str">
            <v>Innovative</v>
          </cell>
          <cell r="I6" t="str">
            <v>Innovative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ables/table1.xml><?xml version="1.0" encoding="utf-8"?>
<table xmlns="http://schemas.openxmlformats.org/spreadsheetml/2006/main" id="4" name="Table4" displayName="Table4" ref="B6:D17" totalsRowShown="0" headerRowDxfId="5" dataDxfId="0" headerRowBorderDxfId="4">
  <autoFilter ref="B6:D17"/>
  <tableColumns count="3">
    <tableColumn id="1" name="Metric/Document" dataDxfId="3"/>
    <tableColumn id="2" name="Provided Information" dataDxfId="2"/>
    <tableColumn id="3" name="Location of Metric/Document"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
  <sheetViews>
    <sheetView workbookViewId="0"/>
  </sheetViews>
  <sheetFormatPr defaultColWidth="10.42578125" defaultRowHeight="15" x14ac:dyDescent="0.25"/>
  <cols>
    <col min="1" max="1" width="209" style="93" customWidth="1"/>
    <col min="2" max="16384" width="10.42578125" style="93"/>
  </cols>
  <sheetData>
    <row r="1" spans="1:1" ht="394.5" x14ac:dyDescent="0.25">
      <c r="A1" s="105" t="s">
        <v>162</v>
      </c>
    </row>
    <row r="4" spans="1:1" ht="15.75" x14ac:dyDescent="0.25">
      <c r="A4" s="106" t="s">
        <v>124</v>
      </c>
    </row>
    <row r="5" spans="1:1" ht="15.75" x14ac:dyDescent="0.25">
      <c r="A5" s="94"/>
    </row>
    <row r="6" spans="1:1" ht="15.75" x14ac:dyDescent="0.25">
      <c r="A6" s="106" t="s">
        <v>163</v>
      </c>
    </row>
    <row r="7" spans="1:1" ht="15.75" x14ac:dyDescent="0.25">
      <c r="A7" s="95"/>
    </row>
    <row r="8" spans="1:1" ht="15.75" x14ac:dyDescent="0.25">
      <c r="A8" s="95"/>
    </row>
    <row r="9" spans="1:1" ht="15.75" x14ac:dyDescent="0.25">
      <c r="A9" s="9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RowHeight="12.75" x14ac:dyDescent="0.2"/>
  <cols>
    <col min="1" max="1" width="2.85546875" customWidth="1"/>
    <col min="2" max="2" width="4.140625" customWidth="1"/>
    <col min="3" max="3" width="9.85546875" customWidth="1"/>
    <col min="4" max="4" width="55.7109375" customWidth="1"/>
    <col min="5" max="5" width="12.28515625" customWidth="1"/>
    <col min="6" max="6" width="55.7109375" customWidth="1"/>
    <col min="7" max="7" width="7.7109375" customWidth="1"/>
    <col min="8" max="8" width="10.42578125" customWidth="1"/>
  </cols>
  <sheetData>
    <row r="1" spans="1:11" x14ac:dyDescent="0.2">
      <c r="A1" s="1" t="s">
        <v>127</v>
      </c>
      <c r="B1" s="2"/>
      <c r="C1" s="3"/>
      <c r="D1" s="3"/>
      <c r="E1" s="3"/>
      <c r="F1" s="4"/>
      <c r="J1" s="15" t="s">
        <v>17</v>
      </c>
    </row>
    <row r="2" spans="1:11" x14ac:dyDescent="0.2">
      <c r="A2" s="110" t="s">
        <v>126</v>
      </c>
      <c r="B2" s="110"/>
      <c r="C2" s="110"/>
      <c r="D2" s="110"/>
      <c r="E2" s="46"/>
      <c r="F2" s="6"/>
      <c r="G2" s="6"/>
      <c r="H2" s="6"/>
      <c r="I2" s="6"/>
      <c r="J2" s="15" t="s">
        <v>28</v>
      </c>
      <c r="K2" s="6"/>
    </row>
    <row r="3" spans="1:11" x14ac:dyDescent="0.2">
      <c r="A3" s="110" t="s">
        <v>18</v>
      </c>
      <c r="B3" s="110"/>
      <c r="C3" s="110"/>
      <c r="D3" s="110"/>
      <c r="E3" s="6"/>
      <c r="F3" s="8" t="s">
        <v>19</v>
      </c>
      <c r="G3" s="6"/>
      <c r="H3" s="6"/>
      <c r="I3" s="6"/>
      <c r="J3" s="7"/>
      <c r="K3" s="6"/>
    </row>
    <row r="4" spans="1:11" x14ac:dyDescent="0.2">
      <c r="A4" s="9" t="s">
        <v>125</v>
      </c>
      <c r="B4" s="10"/>
      <c r="C4" s="10"/>
      <c r="D4" s="11"/>
      <c r="E4" s="11"/>
      <c r="F4" s="12"/>
      <c r="G4" s="12"/>
      <c r="H4" s="12"/>
      <c r="I4" s="12"/>
      <c r="J4" s="13"/>
      <c r="K4" s="12"/>
    </row>
    <row r="5" spans="1:11" x14ac:dyDescent="0.2">
      <c r="A5" s="114" t="s">
        <v>128</v>
      </c>
      <c r="B5" s="114"/>
      <c r="C5" s="114"/>
      <c r="D5" s="114"/>
      <c r="E5" s="114"/>
      <c r="F5" s="114"/>
      <c r="G5" s="14"/>
      <c r="H5" s="14"/>
      <c r="I5" s="14"/>
      <c r="K5" s="14"/>
    </row>
    <row r="6" spans="1:11" x14ac:dyDescent="0.2">
      <c r="B6" s="2"/>
      <c r="C6" s="3"/>
      <c r="D6" s="4"/>
      <c r="E6" s="4"/>
      <c r="F6" s="4"/>
      <c r="G6" s="4"/>
      <c r="H6" s="111" t="s">
        <v>0</v>
      </c>
      <c r="I6" s="112"/>
      <c r="J6" s="113"/>
    </row>
    <row r="7" spans="1:11" ht="48" x14ac:dyDescent="0.2">
      <c r="B7" s="16" t="s">
        <v>1</v>
      </c>
      <c r="C7" s="17" t="s">
        <v>21</v>
      </c>
      <c r="D7" s="17" t="s">
        <v>22</v>
      </c>
      <c r="E7" s="17" t="s">
        <v>136</v>
      </c>
      <c r="F7" s="17" t="s">
        <v>30</v>
      </c>
      <c r="G7" s="17" t="s">
        <v>86</v>
      </c>
      <c r="H7" s="18" t="s">
        <v>2</v>
      </c>
      <c r="I7" s="18" t="s">
        <v>3</v>
      </c>
      <c r="J7" s="18" t="s">
        <v>4</v>
      </c>
    </row>
    <row r="8" spans="1:11" x14ac:dyDescent="0.2">
      <c r="B8" s="19">
        <v>1</v>
      </c>
      <c r="C8" s="20" t="s">
        <v>5</v>
      </c>
      <c r="D8" s="21" t="s">
        <v>138</v>
      </c>
      <c r="E8" s="21" t="s">
        <v>140</v>
      </c>
      <c r="F8" s="22"/>
      <c r="G8" s="20"/>
      <c r="H8" s="20"/>
      <c r="I8" s="20"/>
      <c r="J8" s="23"/>
    </row>
    <row r="9" spans="1:11" ht="25.5" x14ac:dyDescent="0.2">
      <c r="B9" s="96">
        <v>2</v>
      </c>
      <c r="C9" s="25" t="s">
        <v>5</v>
      </c>
      <c r="D9" s="26" t="s">
        <v>139</v>
      </c>
      <c r="E9" s="26" t="s">
        <v>140</v>
      </c>
      <c r="F9" s="27"/>
      <c r="G9" s="97"/>
      <c r="H9" s="97"/>
      <c r="I9" s="97"/>
      <c r="J9" s="98"/>
    </row>
    <row r="10" spans="1:11" ht="51" x14ac:dyDescent="0.2">
      <c r="B10" s="96">
        <v>3</v>
      </c>
      <c r="C10" s="25" t="s">
        <v>5</v>
      </c>
      <c r="D10" s="26" t="s">
        <v>137</v>
      </c>
      <c r="E10" s="26"/>
      <c r="F10" s="27"/>
      <c r="G10" s="97"/>
      <c r="H10" s="97"/>
      <c r="I10" s="97"/>
      <c r="J10" s="98"/>
    </row>
    <row r="11" spans="1:11" ht="51" x14ac:dyDescent="0.2">
      <c r="B11" s="96">
        <v>4</v>
      </c>
      <c r="C11" s="25" t="s">
        <v>5</v>
      </c>
      <c r="D11" s="26" t="s">
        <v>129</v>
      </c>
      <c r="E11" s="26" t="s">
        <v>27</v>
      </c>
      <c r="F11" s="27"/>
      <c r="G11" s="97"/>
      <c r="H11" s="97"/>
      <c r="I11" s="97"/>
      <c r="J11" s="98">
        <f>+I11+H11</f>
        <v>0</v>
      </c>
    </row>
    <row r="12" spans="1:11" ht="38.25" x14ac:dyDescent="0.2">
      <c r="B12" s="96">
        <v>5</v>
      </c>
      <c r="C12" s="25" t="s">
        <v>5</v>
      </c>
      <c r="D12" s="26" t="s">
        <v>130</v>
      </c>
      <c r="E12" s="26"/>
      <c r="F12" s="27"/>
      <c r="G12" s="97"/>
      <c r="H12" s="97"/>
      <c r="I12" s="97"/>
      <c r="J12" s="98"/>
    </row>
    <row r="13" spans="1:11" ht="51" x14ac:dyDescent="0.2">
      <c r="B13" s="96">
        <v>6</v>
      </c>
      <c r="C13" s="25" t="s">
        <v>5</v>
      </c>
      <c r="D13" s="26" t="s">
        <v>131</v>
      </c>
      <c r="E13" s="26"/>
      <c r="F13" s="27"/>
      <c r="G13" s="97"/>
      <c r="H13" s="97"/>
      <c r="I13" s="97"/>
      <c r="J13" s="98"/>
    </row>
    <row r="14" spans="1:11" ht="51" x14ac:dyDescent="0.2">
      <c r="B14" s="96">
        <v>7</v>
      </c>
      <c r="C14" s="25" t="s">
        <v>5</v>
      </c>
      <c r="D14" s="26" t="s">
        <v>132</v>
      </c>
      <c r="E14" s="26"/>
      <c r="F14" s="27"/>
      <c r="G14" s="97"/>
      <c r="H14" s="97"/>
      <c r="I14" s="97"/>
      <c r="J14" s="98"/>
    </row>
    <row r="15" spans="1:11" ht="63.75" x14ac:dyDescent="0.2">
      <c r="B15" s="96">
        <v>8</v>
      </c>
      <c r="C15" s="25" t="s">
        <v>5</v>
      </c>
      <c r="D15" s="26" t="s">
        <v>133</v>
      </c>
      <c r="E15" s="26"/>
      <c r="F15" s="27"/>
      <c r="G15" s="97"/>
      <c r="H15" s="97"/>
      <c r="I15" s="97"/>
      <c r="J15" s="98"/>
    </row>
    <row r="16" spans="1:11" ht="89.25" x14ac:dyDescent="0.2">
      <c r="B16" s="96">
        <v>9</v>
      </c>
      <c r="C16" s="25" t="s">
        <v>5</v>
      </c>
      <c r="D16" s="26" t="s">
        <v>134</v>
      </c>
      <c r="E16" s="26"/>
      <c r="F16" s="27"/>
      <c r="G16" s="97"/>
      <c r="H16" s="97"/>
      <c r="I16" s="97"/>
      <c r="J16" s="98"/>
    </row>
    <row r="17" spans="2:10" ht="38.25" x14ac:dyDescent="0.2">
      <c r="B17" s="96">
        <v>10</v>
      </c>
      <c r="C17" s="25" t="s">
        <v>5</v>
      </c>
      <c r="D17" s="26" t="s">
        <v>135</v>
      </c>
      <c r="E17" s="26"/>
      <c r="F17" s="27"/>
      <c r="G17" s="97"/>
      <c r="H17" s="97"/>
      <c r="I17" s="97"/>
      <c r="J17" s="98"/>
    </row>
    <row r="18" spans="2:10" x14ac:dyDescent="0.2">
      <c r="B18" s="96"/>
      <c r="C18" s="25"/>
      <c r="D18" s="26"/>
      <c r="E18" s="26"/>
      <c r="F18" s="27"/>
      <c r="G18" s="97"/>
      <c r="H18" s="97"/>
      <c r="I18" s="97"/>
      <c r="J18" s="98"/>
    </row>
    <row r="19" spans="2:10" x14ac:dyDescent="0.2">
      <c r="B19" s="96"/>
      <c r="C19" s="25"/>
      <c r="D19" s="26"/>
      <c r="E19" s="26"/>
      <c r="F19" s="27"/>
      <c r="G19" s="97"/>
      <c r="H19" s="97"/>
      <c r="I19" s="97"/>
      <c r="J19" s="98"/>
    </row>
    <row r="20" spans="2:10" x14ac:dyDescent="0.2">
      <c r="B20" s="96"/>
      <c r="C20" s="25"/>
      <c r="D20" s="26"/>
      <c r="E20" s="26"/>
      <c r="F20" s="27"/>
      <c r="G20" s="97"/>
      <c r="H20" s="97"/>
      <c r="I20" s="97"/>
      <c r="J20" s="98"/>
    </row>
    <row r="21" spans="2:10" x14ac:dyDescent="0.2">
      <c r="B21" s="96"/>
      <c r="C21" s="25"/>
      <c r="D21" s="26"/>
      <c r="E21" s="26"/>
      <c r="F21" s="27"/>
      <c r="G21" s="97"/>
      <c r="H21" s="97"/>
      <c r="I21" s="97"/>
      <c r="J21" s="98"/>
    </row>
    <row r="22" spans="2:10" x14ac:dyDescent="0.2">
      <c r="B22" s="96"/>
      <c r="C22" s="25"/>
      <c r="D22" s="26"/>
      <c r="E22" s="26"/>
      <c r="F22" s="27"/>
      <c r="G22" s="97"/>
      <c r="H22" s="97"/>
      <c r="I22" s="97"/>
      <c r="J22" s="98"/>
    </row>
    <row r="23" spans="2:10" x14ac:dyDescent="0.2">
      <c r="B23" s="96"/>
      <c r="C23" s="25"/>
      <c r="D23" s="26"/>
      <c r="E23" s="26"/>
      <c r="F23" s="27"/>
      <c r="G23" s="97"/>
      <c r="H23" s="97"/>
      <c r="I23" s="97"/>
      <c r="J23" s="98"/>
    </row>
    <row r="24" spans="2:10" x14ac:dyDescent="0.2">
      <c r="B24" s="96"/>
      <c r="C24" s="25"/>
      <c r="D24" s="26"/>
      <c r="E24" s="26"/>
      <c r="F24" s="27"/>
      <c r="G24" s="97"/>
      <c r="H24" s="97"/>
      <c r="I24" s="97"/>
      <c r="J24" s="98"/>
    </row>
    <row r="25" spans="2:10" x14ac:dyDescent="0.2">
      <c r="B25" s="96"/>
      <c r="C25" s="25"/>
      <c r="D25" s="26"/>
      <c r="E25" s="26"/>
      <c r="F25" s="27"/>
      <c r="G25" s="97"/>
      <c r="H25" s="97"/>
      <c r="I25" s="97"/>
      <c r="J25" s="98"/>
    </row>
    <row r="26" spans="2:10" x14ac:dyDescent="0.2">
      <c r="B26" s="24">
        <v>2</v>
      </c>
      <c r="C26" s="25" t="s">
        <v>5</v>
      </c>
      <c r="D26" s="26"/>
      <c r="E26" s="26" t="s">
        <v>27</v>
      </c>
      <c r="F26" s="27"/>
      <c r="G26" s="25"/>
      <c r="H26" s="25"/>
      <c r="I26" s="25"/>
      <c r="J26" s="28">
        <f t="shared" ref="J26" si="0">+I26+H26</f>
        <v>0</v>
      </c>
    </row>
  </sheetData>
  <autoFilter ref="B7:K7">
    <sortState ref="B8:K17">
      <sortCondition ref="B7"/>
    </sortState>
  </autoFilter>
  <mergeCells count="4">
    <mergeCell ref="A3:D3"/>
    <mergeCell ref="H6:J6"/>
    <mergeCell ref="A2:D2"/>
    <mergeCell ref="A5:F5"/>
  </mergeCells>
  <conditionalFormatting sqref="J8:J26">
    <cfRule type="cellIs" dxfId="11" priority="1" operator="greaterThanOrEqual">
      <formula>11</formula>
    </cfRule>
    <cfRule type="cellIs" dxfId="10" priority="2" operator="between">
      <formula>7</formula>
      <formula>10</formula>
    </cfRule>
    <cfRule type="cellIs" dxfId="9" priority="3" operator="lessThanOrEqual">
      <formula>6</formula>
    </cfRule>
  </conditionalFormatting>
  <dataValidations count="3">
    <dataValidation type="list" allowBlank="1" showInputMessage="1" showErrorMessage="1" sqref="G8:G26 C8:C26">
      <formula1>"Yes,No"</formula1>
    </dataValidation>
    <dataValidation type="list" allowBlank="1" showInputMessage="1" showErrorMessage="1" prompt="1 - Insignificant_x000a_2 - Minor_x000a_3 - Significant_x000a_4 - Serious_x000a_5 - Critical" sqref="I8:I26">
      <formula1>"1,2,3,4,5"</formula1>
    </dataValidation>
    <dataValidation type="list" allowBlank="1" showInputMessage="1" showErrorMessage="1" prompt="1 - Highly Unlikely_x000a_2 - Negligible_x000a_3 - Very Low_x000a_4 - Low_x000a_5 - Medium_x000a_6 - High_x000a_7 - Very High_x000a_8 - Extreme" sqref="H8:H26">
      <formula1>"1,2,3,4,5,6,7,8"</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pane ySplit="1" topLeftCell="A2" activePane="bottomLeft" state="frozen"/>
      <selection pane="bottomLeft" activeCell="D9" sqref="D9"/>
    </sheetView>
  </sheetViews>
  <sheetFormatPr defaultRowHeight="12.75" x14ac:dyDescent="0.2"/>
  <cols>
    <col min="1" max="1" width="4.85546875" customWidth="1"/>
    <col min="2" max="2" width="40.7109375" customWidth="1"/>
    <col min="3" max="3" width="50.7109375" customWidth="1"/>
    <col min="4" max="4" width="57.5703125" customWidth="1"/>
    <col min="5" max="5" width="7.7109375" customWidth="1"/>
    <col min="6" max="6" width="10.42578125" customWidth="1"/>
  </cols>
  <sheetData>
    <row r="1" spans="1:8" x14ac:dyDescent="0.2">
      <c r="A1" s="1" t="s">
        <v>146</v>
      </c>
    </row>
    <row r="3" spans="1:8" ht="15.75" x14ac:dyDescent="0.2">
      <c r="B3" s="99" t="s">
        <v>147</v>
      </c>
    </row>
    <row r="4" spans="1:8" ht="46.5" customHeight="1" x14ac:dyDescent="0.2">
      <c r="B4" s="136" t="s">
        <v>169</v>
      </c>
      <c r="C4" s="136"/>
      <c r="D4" s="136"/>
      <c r="E4" s="100"/>
      <c r="F4" s="100"/>
    </row>
    <row r="5" spans="1:8" ht="15.75" customHeight="1" x14ac:dyDescent="0.2">
      <c r="B5" s="104"/>
      <c r="C5" s="104"/>
      <c r="D5" s="104"/>
      <c r="E5" s="4"/>
      <c r="F5" s="111" t="s">
        <v>0</v>
      </c>
      <c r="G5" s="112"/>
      <c r="H5" s="113"/>
    </row>
    <row r="6" spans="1:8" ht="54" customHeight="1" x14ac:dyDescent="0.2">
      <c r="B6" s="120" t="s">
        <v>167</v>
      </c>
      <c r="C6" s="121" t="s">
        <v>158</v>
      </c>
      <c r="D6" s="121" t="s">
        <v>166</v>
      </c>
      <c r="E6" s="122" t="s">
        <v>86</v>
      </c>
      <c r="F6" s="122" t="s">
        <v>2</v>
      </c>
      <c r="G6" s="122" t="s">
        <v>3</v>
      </c>
      <c r="H6" s="123" t="s">
        <v>4</v>
      </c>
    </row>
    <row r="7" spans="1:8" ht="50.1" customHeight="1" x14ac:dyDescent="0.2">
      <c r="B7" s="131" t="s">
        <v>148</v>
      </c>
      <c r="C7" s="125"/>
      <c r="D7" s="103" t="s">
        <v>160</v>
      </c>
      <c r="E7" s="126"/>
      <c r="F7" s="126"/>
      <c r="G7" s="126"/>
      <c r="H7" s="127"/>
    </row>
    <row r="8" spans="1:8" ht="50.1" customHeight="1" x14ac:dyDescent="0.2">
      <c r="B8" s="131" t="s">
        <v>149</v>
      </c>
      <c r="C8" s="125"/>
      <c r="D8" s="103" t="s">
        <v>160</v>
      </c>
      <c r="E8" s="126"/>
      <c r="F8" s="126"/>
      <c r="G8" s="126"/>
      <c r="H8" s="127"/>
    </row>
    <row r="9" spans="1:8" ht="50.1" customHeight="1" x14ac:dyDescent="0.2">
      <c r="B9" s="131" t="s">
        <v>150</v>
      </c>
      <c r="C9" s="125"/>
      <c r="D9" s="103" t="s">
        <v>160</v>
      </c>
      <c r="E9" s="126"/>
      <c r="F9" s="126"/>
      <c r="G9" s="126"/>
      <c r="H9" s="127"/>
    </row>
    <row r="10" spans="1:8" ht="50.1" customHeight="1" x14ac:dyDescent="0.2">
      <c r="B10" s="131" t="s">
        <v>151</v>
      </c>
      <c r="C10" s="125"/>
      <c r="D10" s="103" t="s">
        <v>160</v>
      </c>
      <c r="E10" s="126"/>
      <c r="F10" s="126"/>
      <c r="G10" s="126"/>
      <c r="H10" s="127"/>
    </row>
    <row r="11" spans="1:8" ht="50.1" customHeight="1" x14ac:dyDescent="0.2">
      <c r="B11" s="131" t="s">
        <v>152</v>
      </c>
      <c r="C11" s="125"/>
      <c r="D11" s="103" t="s">
        <v>160</v>
      </c>
      <c r="E11" s="126"/>
      <c r="F11" s="126"/>
      <c r="G11" s="126"/>
      <c r="H11" s="127"/>
    </row>
    <row r="12" spans="1:8" ht="50.1" customHeight="1" x14ac:dyDescent="0.2">
      <c r="B12" s="131" t="s">
        <v>153</v>
      </c>
      <c r="C12" s="103" t="s">
        <v>161</v>
      </c>
      <c r="D12" s="125"/>
      <c r="E12" s="126"/>
      <c r="F12" s="126"/>
      <c r="G12" s="126"/>
      <c r="H12" s="127"/>
    </row>
    <row r="13" spans="1:8" ht="50.1" customHeight="1" x14ac:dyDescent="0.2">
      <c r="B13" s="132" t="s">
        <v>154</v>
      </c>
      <c r="C13" s="125"/>
      <c r="D13" s="103" t="s">
        <v>160</v>
      </c>
      <c r="E13" s="126"/>
      <c r="F13" s="126"/>
      <c r="G13" s="126"/>
      <c r="H13" s="127"/>
    </row>
    <row r="14" spans="1:8" ht="50.1" customHeight="1" x14ac:dyDescent="0.2">
      <c r="B14" s="132" t="s">
        <v>155</v>
      </c>
      <c r="C14" s="125"/>
      <c r="D14" s="103" t="s">
        <v>160</v>
      </c>
      <c r="E14" s="126"/>
      <c r="F14" s="126"/>
      <c r="G14" s="126"/>
      <c r="H14" s="127"/>
    </row>
    <row r="15" spans="1:8" ht="50.1" customHeight="1" x14ac:dyDescent="0.2">
      <c r="B15" s="133" t="s">
        <v>156</v>
      </c>
      <c r="C15" s="125"/>
      <c r="D15" s="103" t="s">
        <v>160</v>
      </c>
      <c r="E15" s="126"/>
      <c r="F15" s="126"/>
      <c r="G15" s="126"/>
      <c r="H15" s="127"/>
    </row>
    <row r="16" spans="1:8" ht="50.1" customHeight="1" x14ac:dyDescent="0.2">
      <c r="B16" s="133" t="s">
        <v>157</v>
      </c>
      <c r="C16" s="125"/>
      <c r="D16" s="103" t="s">
        <v>160</v>
      </c>
      <c r="E16" s="126"/>
      <c r="F16" s="126"/>
      <c r="G16" s="126"/>
      <c r="H16" s="127"/>
    </row>
    <row r="17" spans="2:8" ht="50.1" customHeight="1" x14ac:dyDescent="0.2">
      <c r="B17" s="134" t="s">
        <v>159</v>
      </c>
      <c r="C17" s="128"/>
      <c r="D17" s="124" t="s">
        <v>160</v>
      </c>
      <c r="E17" s="129"/>
      <c r="F17" s="129"/>
      <c r="G17" s="129"/>
      <c r="H17" s="130"/>
    </row>
    <row r="18" spans="2:8" x14ac:dyDescent="0.2">
      <c r="B18" s="101"/>
    </row>
    <row r="19" spans="2:8" ht="45" customHeight="1" x14ac:dyDescent="0.2">
      <c r="B19" s="135" t="s">
        <v>168</v>
      </c>
      <c r="C19" s="135"/>
      <c r="D19" s="135"/>
    </row>
    <row r="20" spans="2:8" ht="15.75" x14ac:dyDescent="0.2">
      <c r="B20" s="102"/>
    </row>
    <row r="21" spans="2:8" ht="15.75" x14ac:dyDescent="0.2">
      <c r="B21" s="102"/>
    </row>
  </sheetData>
  <mergeCells count="3">
    <mergeCell ref="B19:D19"/>
    <mergeCell ref="B4:D4"/>
    <mergeCell ref="F5:H5"/>
  </mergeCells>
  <pageMargins left="0.7" right="0.7" top="0.75" bottom="0.75" header="0.3" footer="0.3"/>
  <pageSetup orientation="portrait"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Normal="100" workbookViewId="0">
      <selection activeCell="G6" sqref="G6:J7"/>
    </sheetView>
  </sheetViews>
  <sheetFormatPr defaultRowHeight="12.75" x14ac:dyDescent="0.2"/>
  <cols>
    <col min="1" max="1" width="2.85546875" customWidth="1"/>
    <col min="2" max="2" width="4.140625" style="2" customWidth="1"/>
    <col min="3" max="3" width="9.85546875" style="3" customWidth="1"/>
    <col min="4" max="4" width="55.7109375" style="3" customWidth="1"/>
    <col min="5" max="5" width="12.28515625" style="3" customWidth="1"/>
    <col min="6" max="6" width="55.7109375" style="4" customWidth="1"/>
    <col min="7" max="7" width="7.7109375" customWidth="1"/>
    <col min="8" max="8" width="10.42578125" customWidth="1"/>
  </cols>
  <sheetData>
    <row r="1" spans="1:12" x14ac:dyDescent="0.2">
      <c r="A1" s="1" t="s">
        <v>16</v>
      </c>
      <c r="J1" s="15" t="s">
        <v>17</v>
      </c>
    </row>
    <row r="2" spans="1:12" x14ac:dyDescent="0.2">
      <c r="A2" s="110" t="s">
        <v>18</v>
      </c>
      <c r="B2" s="110"/>
      <c r="C2" s="110"/>
      <c r="D2" s="110"/>
      <c r="E2" s="5"/>
      <c r="F2" s="6"/>
      <c r="G2" s="6"/>
      <c r="H2" s="6"/>
      <c r="I2" s="6"/>
      <c r="J2" s="15" t="s">
        <v>28</v>
      </c>
      <c r="K2" s="6"/>
      <c r="L2" s="6"/>
    </row>
    <row r="3" spans="1:12" x14ac:dyDescent="0.2">
      <c r="A3" s="8" t="s">
        <v>19</v>
      </c>
      <c r="B3" s="9"/>
      <c r="C3" s="9"/>
      <c r="D3" s="6"/>
      <c r="E3" s="6"/>
      <c r="F3" s="6"/>
      <c r="G3" s="6"/>
      <c r="H3" s="6"/>
      <c r="I3" s="6"/>
      <c r="J3" s="7"/>
      <c r="K3" s="6"/>
      <c r="L3" s="6"/>
    </row>
    <row r="4" spans="1:12" x14ac:dyDescent="0.2">
      <c r="A4" s="9" t="s">
        <v>20</v>
      </c>
      <c r="B4" s="10"/>
      <c r="C4" s="10"/>
      <c r="D4" s="11"/>
      <c r="E4" s="11"/>
      <c r="F4" s="12"/>
      <c r="G4" s="12"/>
      <c r="H4" s="12"/>
      <c r="I4" s="12"/>
      <c r="J4" s="13"/>
      <c r="K4" s="12"/>
      <c r="L4" s="12"/>
    </row>
    <row r="5" spans="1:12" x14ac:dyDescent="0.2">
      <c r="A5" s="9"/>
      <c r="B5" s="10"/>
      <c r="C5" s="10"/>
      <c r="D5" s="11"/>
      <c r="E5" s="11"/>
      <c r="F5" s="14"/>
      <c r="G5" s="14"/>
      <c r="H5" s="14"/>
      <c r="I5" s="14"/>
      <c r="K5" s="14"/>
      <c r="L5" s="14"/>
    </row>
    <row r="6" spans="1:12" x14ac:dyDescent="0.2">
      <c r="D6" s="4"/>
      <c r="E6" s="4"/>
      <c r="G6" s="4"/>
      <c r="H6" s="111" t="s">
        <v>0</v>
      </c>
      <c r="I6" s="112"/>
      <c r="J6" s="113"/>
    </row>
    <row r="7" spans="1:12" ht="48" x14ac:dyDescent="0.2">
      <c r="B7" s="16" t="s">
        <v>1</v>
      </c>
      <c r="C7" s="17" t="s">
        <v>21</v>
      </c>
      <c r="D7" s="17" t="s">
        <v>22</v>
      </c>
      <c r="E7" s="17" t="s">
        <v>23</v>
      </c>
      <c r="F7" s="17" t="s">
        <v>30</v>
      </c>
      <c r="G7" s="17" t="s">
        <v>86</v>
      </c>
      <c r="H7" s="18" t="s">
        <v>2</v>
      </c>
      <c r="I7" s="18" t="s">
        <v>3</v>
      </c>
      <c r="J7" s="18" t="s">
        <v>4</v>
      </c>
    </row>
    <row r="8" spans="1:12" x14ac:dyDescent="0.2">
      <c r="B8" s="19">
        <v>1</v>
      </c>
      <c r="C8" s="20" t="s">
        <v>5</v>
      </c>
      <c r="D8" s="21" t="s">
        <v>25</v>
      </c>
      <c r="E8" s="21" t="s">
        <v>27</v>
      </c>
      <c r="F8" s="22"/>
      <c r="G8" s="20"/>
      <c r="H8" s="20">
        <v>8</v>
      </c>
      <c r="I8" s="20">
        <v>2</v>
      </c>
      <c r="J8" s="23">
        <f t="shared" ref="J8:J71" si="0">+I8+H8</f>
        <v>10</v>
      </c>
    </row>
    <row r="9" spans="1:12" ht="25.5" x14ac:dyDescent="0.2">
      <c r="B9" s="24">
        <v>2</v>
      </c>
      <c r="C9" s="25" t="s">
        <v>5</v>
      </c>
      <c r="D9" s="26" t="s">
        <v>26</v>
      </c>
      <c r="E9" s="26" t="s">
        <v>27</v>
      </c>
      <c r="F9" s="27"/>
      <c r="G9" s="25"/>
      <c r="H9" s="25">
        <v>7</v>
      </c>
      <c r="I9" s="25">
        <v>3</v>
      </c>
      <c r="J9" s="28">
        <f t="shared" si="0"/>
        <v>10</v>
      </c>
    </row>
    <row r="10" spans="1:12" x14ac:dyDescent="0.2">
      <c r="B10" s="24">
        <v>3</v>
      </c>
      <c r="C10" s="25" t="s">
        <v>5</v>
      </c>
      <c r="D10" s="26" t="s">
        <v>31</v>
      </c>
      <c r="E10" s="26" t="s">
        <v>27</v>
      </c>
      <c r="F10" s="27"/>
      <c r="G10" s="25"/>
      <c r="H10" s="25">
        <v>4</v>
      </c>
      <c r="I10" s="25">
        <v>4</v>
      </c>
      <c r="J10" s="28">
        <f t="shared" si="0"/>
        <v>8</v>
      </c>
    </row>
    <row r="11" spans="1:12" ht="25.5" x14ac:dyDescent="0.2">
      <c r="B11" s="24">
        <v>4</v>
      </c>
      <c r="C11" s="25" t="s">
        <v>5</v>
      </c>
      <c r="D11" s="26" t="s">
        <v>32</v>
      </c>
      <c r="E11" s="26" t="s">
        <v>27</v>
      </c>
      <c r="F11" s="27"/>
      <c r="G11" s="25"/>
      <c r="H11" s="25">
        <v>6</v>
      </c>
      <c r="I11" s="25">
        <v>4</v>
      </c>
      <c r="J11" s="28">
        <f t="shared" si="0"/>
        <v>10</v>
      </c>
    </row>
    <row r="12" spans="1:12" ht="25.5" x14ac:dyDescent="0.2">
      <c r="B12" s="24">
        <v>5</v>
      </c>
      <c r="C12" s="25" t="s">
        <v>5</v>
      </c>
      <c r="D12" s="26" t="s">
        <v>144</v>
      </c>
      <c r="E12" s="26" t="s">
        <v>24</v>
      </c>
      <c r="F12" s="29" t="s">
        <v>145</v>
      </c>
      <c r="G12" s="25"/>
      <c r="H12" s="25">
        <v>6</v>
      </c>
      <c r="I12" s="25">
        <v>4</v>
      </c>
      <c r="J12" s="28">
        <f t="shared" si="0"/>
        <v>10</v>
      </c>
    </row>
    <row r="13" spans="1:12" ht="25.5" x14ac:dyDescent="0.2">
      <c r="B13" s="24">
        <v>6</v>
      </c>
      <c r="C13" s="25" t="s">
        <v>5</v>
      </c>
      <c r="D13" s="26" t="s">
        <v>34</v>
      </c>
      <c r="E13" s="26" t="s">
        <v>36</v>
      </c>
      <c r="F13" s="29" t="s">
        <v>35</v>
      </c>
      <c r="G13" s="25"/>
      <c r="H13" s="25">
        <v>6</v>
      </c>
      <c r="I13" s="25">
        <v>4</v>
      </c>
      <c r="J13" s="28">
        <f t="shared" si="0"/>
        <v>10</v>
      </c>
    </row>
    <row r="14" spans="1:12" ht="25.5" x14ac:dyDescent="0.2">
      <c r="B14" s="24">
        <v>7</v>
      </c>
      <c r="C14" s="25" t="s">
        <v>5</v>
      </c>
      <c r="D14" s="26" t="s">
        <v>37</v>
      </c>
      <c r="E14" s="26" t="s">
        <v>36</v>
      </c>
      <c r="F14" s="27"/>
      <c r="G14" s="25"/>
      <c r="H14" s="25">
        <v>6</v>
      </c>
      <c r="I14" s="25">
        <v>4</v>
      </c>
      <c r="J14" s="28">
        <f t="shared" si="0"/>
        <v>10</v>
      </c>
    </row>
    <row r="15" spans="1:12" ht="38.25" x14ac:dyDescent="0.2">
      <c r="B15" s="24">
        <v>8</v>
      </c>
      <c r="C15" s="25" t="s">
        <v>5</v>
      </c>
      <c r="D15" s="26" t="s">
        <v>38</v>
      </c>
      <c r="E15" s="26" t="s">
        <v>36</v>
      </c>
      <c r="F15" s="27"/>
      <c r="G15" s="25"/>
      <c r="H15" s="25">
        <v>6</v>
      </c>
      <c r="I15" s="25">
        <v>4</v>
      </c>
      <c r="J15" s="28">
        <f t="shared" si="0"/>
        <v>10</v>
      </c>
    </row>
    <row r="16" spans="1:12" ht="25.5" x14ac:dyDescent="0.2">
      <c r="B16" s="24">
        <v>9</v>
      </c>
      <c r="C16" s="25" t="s">
        <v>5</v>
      </c>
      <c r="D16" s="26" t="s">
        <v>39</v>
      </c>
      <c r="E16" s="26" t="s">
        <v>36</v>
      </c>
      <c r="F16" s="27"/>
      <c r="G16" s="25"/>
      <c r="H16" s="25">
        <v>6</v>
      </c>
      <c r="I16" s="25">
        <v>4</v>
      </c>
      <c r="J16" s="28">
        <f t="shared" si="0"/>
        <v>10</v>
      </c>
    </row>
    <row r="17" spans="2:10" ht="25.5" x14ac:dyDescent="0.2">
      <c r="B17" s="24">
        <v>10</v>
      </c>
      <c r="C17" s="25" t="s">
        <v>5</v>
      </c>
      <c r="D17" s="26" t="s">
        <v>40</v>
      </c>
      <c r="E17" s="26" t="s">
        <v>36</v>
      </c>
      <c r="F17" s="27"/>
      <c r="G17" s="25"/>
      <c r="H17" s="25">
        <v>6</v>
      </c>
      <c r="I17" s="25">
        <v>4</v>
      </c>
      <c r="J17" s="28">
        <f t="shared" si="0"/>
        <v>10</v>
      </c>
    </row>
    <row r="18" spans="2:10" ht="25.5" x14ac:dyDescent="0.2">
      <c r="B18" s="24">
        <v>11</v>
      </c>
      <c r="C18" s="25" t="s">
        <v>5</v>
      </c>
      <c r="D18" s="26" t="s">
        <v>42</v>
      </c>
      <c r="E18" s="26" t="s">
        <v>36</v>
      </c>
      <c r="F18" s="27"/>
      <c r="G18" s="25"/>
      <c r="H18" s="25">
        <v>6</v>
      </c>
      <c r="I18" s="25">
        <v>4</v>
      </c>
      <c r="J18" s="28">
        <f t="shared" si="0"/>
        <v>10</v>
      </c>
    </row>
    <row r="19" spans="2:10" ht="38.25" x14ac:dyDescent="0.2">
      <c r="B19" s="24">
        <v>12</v>
      </c>
      <c r="C19" s="25" t="s">
        <v>5</v>
      </c>
      <c r="D19" s="26" t="s">
        <v>41</v>
      </c>
      <c r="E19" s="26" t="s">
        <v>36</v>
      </c>
      <c r="F19" s="27"/>
      <c r="G19" s="25"/>
      <c r="H19" s="25">
        <v>6</v>
      </c>
      <c r="I19" s="25">
        <v>4</v>
      </c>
      <c r="J19" s="28">
        <f t="shared" si="0"/>
        <v>10</v>
      </c>
    </row>
    <row r="20" spans="2:10" ht="25.5" x14ac:dyDescent="0.2">
      <c r="B20" s="24">
        <v>13</v>
      </c>
      <c r="C20" s="25" t="s">
        <v>5</v>
      </c>
      <c r="D20" s="26" t="s">
        <v>43</v>
      </c>
      <c r="E20" s="26" t="s">
        <v>36</v>
      </c>
      <c r="F20" s="27"/>
      <c r="G20" s="25"/>
      <c r="H20" s="25">
        <v>6</v>
      </c>
      <c r="I20" s="25">
        <v>4</v>
      </c>
      <c r="J20" s="28">
        <f t="shared" si="0"/>
        <v>10</v>
      </c>
    </row>
    <row r="21" spans="2:10" x14ac:dyDescent="0.2">
      <c r="B21" s="24">
        <v>14</v>
      </c>
      <c r="C21" s="25" t="s">
        <v>5</v>
      </c>
      <c r="D21" s="26" t="s">
        <v>33</v>
      </c>
      <c r="E21" s="26" t="s">
        <v>24</v>
      </c>
      <c r="F21" s="27"/>
      <c r="G21" s="25"/>
      <c r="H21" s="25">
        <v>6</v>
      </c>
      <c r="I21" s="25">
        <v>4</v>
      </c>
      <c r="J21" s="28">
        <f t="shared" si="0"/>
        <v>10</v>
      </c>
    </row>
    <row r="22" spans="2:10" ht="25.5" x14ac:dyDescent="0.2">
      <c r="B22" s="24">
        <v>15</v>
      </c>
      <c r="C22" s="25" t="s">
        <v>5</v>
      </c>
      <c r="D22" s="26" t="s">
        <v>44</v>
      </c>
      <c r="E22" s="26" t="s">
        <v>27</v>
      </c>
      <c r="F22" s="27"/>
      <c r="G22" s="25"/>
      <c r="H22" s="25">
        <v>6</v>
      </c>
      <c r="I22" s="25">
        <v>4</v>
      </c>
      <c r="J22" s="28">
        <f t="shared" si="0"/>
        <v>10</v>
      </c>
    </row>
    <row r="23" spans="2:10" ht="51" x14ac:dyDescent="0.2">
      <c r="B23" s="24">
        <v>16</v>
      </c>
      <c r="C23" s="25" t="s">
        <v>5</v>
      </c>
      <c r="D23" s="26" t="s">
        <v>50</v>
      </c>
      <c r="E23" s="26" t="s">
        <v>27</v>
      </c>
      <c r="F23" s="29" t="s">
        <v>49</v>
      </c>
      <c r="G23" s="25"/>
      <c r="H23" s="25">
        <v>6</v>
      </c>
      <c r="I23" s="25">
        <v>4</v>
      </c>
      <c r="J23" s="28">
        <f t="shared" si="0"/>
        <v>10</v>
      </c>
    </row>
    <row r="24" spans="2:10" ht="51" x14ac:dyDescent="0.2">
      <c r="B24" s="24">
        <v>17</v>
      </c>
      <c r="C24" s="25" t="s">
        <v>5</v>
      </c>
      <c r="D24" s="26" t="s">
        <v>45</v>
      </c>
      <c r="E24" s="26" t="s">
        <v>24</v>
      </c>
      <c r="F24" s="27"/>
      <c r="G24" s="25"/>
      <c r="H24" s="25">
        <v>6</v>
      </c>
      <c r="I24" s="25">
        <v>4</v>
      </c>
      <c r="J24" s="28">
        <f t="shared" si="0"/>
        <v>10</v>
      </c>
    </row>
    <row r="25" spans="2:10" ht="38.25" x14ac:dyDescent="0.2">
      <c r="B25" s="24">
        <v>18</v>
      </c>
      <c r="C25" s="25" t="s">
        <v>5</v>
      </c>
      <c r="D25" s="26" t="s">
        <v>46</v>
      </c>
      <c r="E25" s="26" t="s">
        <v>27</v>
      </c>
      <c r="F25" s="29" t="s">
        <v>47</v>
      </c>
      <c r="G25" s="25"/>
      <c r="H25" s="25">
        <v>6</v>
      </c>
      <c r="I25" s="25">
        <v>4</v>
      </c>
      <c r="J25" s="28">
        <f t="shared" si="0"/>
        <v>10</v>
      </c>
    </row>
    <row r="26" spans="2:10" ht="25.5" x14ac:dyDescent="0.2">
      <c r="B26" s="24">
        <v>19</v>
      </c>
      <c r="C26" s="25" t="s">
        <v>5</v>
      </c>
      <c r="D26" s="26" t="s">
        <v>73</v>
      </c>
      <c r="E26" s="26" t="s">
        <v>27</v>
      </c>
      <c r="F26" s="29"/>
      <c r="G26" s="25"/>
      <c r="H26" s="25">
        <v>6</v>
      </c>
      <c r="I26" s="25">
        <v>4</v>
      </c>
      <c r="J26" s="28">
        <f t="shared" si="0"/>
        <v>10</v>
      </c>
    </row>
    <row r="27" spans="2:10" ht="38.25" x14ac:dyDescent="0.2">
      <c r="B27" s="24">
        <v>20</v>
      </c>
      <c r="C27" s="25" t="s">
        <v>5</v>
      </c>
      <c r="D27" s="26" t="s">
        <v>79</v>
      </c>
      <c r="E27" s="26" t="s">
        <v>24</v>
      </c>
      <c r="F27" s="27"/>
      <c r="G27" s="25"/>
      <c r="H27" s="25">
        <v>6</v>
      </c>
      <c r="I27" s="25">
        <v>4</v>
      </c>
      <c r="J27" s="28">
        <f t="shared" si="0"/>
        <v>10</v>
      </c>
    </row>
    <row r="28" spans="2:10" ht="38.25" x14ac:dyDescent="0.2">
      <c r="B28" s="24">
        <v>21</v>
      </c>
      <c r="C28" s="25" t="s">
        <v>5</v>
      </c>
      <c r="D28" s="26" t="s">
        <v>78</v>
      </c>
      <c r="E28" s="26" t="s">
        <v>24</v>
      </c>
      <c r="F28" s="27"/>
      <c r="G28" s="25"/>
      <c r="H28" s="25">
        <v>6</v>
      </c>
      <c r="I28" s="25">
        <v>4</v>
      </c>
      <c r="J28" s="28">
        <f t="shared" si="0"/>
        <v>10</v>
      </c>
    </row>
    <row r="29" spans="2:10" ht="25.5" x14ac:dyDescent="0.2">
      <c r="B29" s="24">
        <v>22</v>
      </c>
      <c r="C29" s="25" t="s">
        <v>5</v>
      </c>
      <c r="D29" s="27" t="s">
        <v>48</v>
      </c>
      <c r="E29" s="27" t="s">
        <v>24</v>
      </c>
      <c r="F29" s="30"/>
      <c r="G29" s="25"/>
      <c r="H29" s="25">
        <v>6</v>
      </c>
      <c r="I29" s="25">
        <v>4</v>
      </c>
      <c r="J29" s="28">
        <f t="shared" si="0"/>
        <v>10</v>
      </c>
    </row>
    <row r="30" spans="2:10" ht="38.25" x14ac:dyDescent="0.2">
      <c r="B30" s="24">
        <v>23</v>
      </c>
      <c r="C30" s="25" t="s">
        <v>5</v>
      </c>
      <c r="D30" s="26" t="s">
        <v>51</v>
      </c>
      <c r="E30" s="26" t="s">
        <v>24</v>
      </c>
      <c r="F30" s="43" t="s">
        <v>52</v>
      </c>
      <c r="G30" s="25"/>
      <c r="H30" s="25">
        <v>6</v>
      </c>
      <c r="I30" s="25">
        <v>4</v>
      </c>
      <c r="J30" s="28">
        <f t="shared" si="0"/>
        <v>10</v>
      </c>
    </row>
    <row r="31" spans="2:10" ht="38.25" x14ac:dyDescent="0.2">
      <c r="B31" s="24">
        <v>24</v>
      </c>
      <c r="C31" s="25" t="s">
        <v>5</v>
      </c>
      <c r="D31" s="26" t="s">
        <v>53</v>
      </c>
      <c r="E31" s="26" t="s">
        <v>24</v>
      </c>
      <c r="F31" s="43" t="s">
        <v>54</v>
      </c>
      <c r="G31" s="25"/>
      <c r="H31" s="25">
        <v>6</v>
      </c>
      <c r="I31" s="25">
        <v>4</v>
      </c>
      <c r="J31" s="28">
        <f t="shared" si="0"/>
        <v>10</v>
      </c>
    </row>
    <row r="32" spans="2:10" ht="51" x14ac:dyDescent="0.2">
      <c r="B32" s="24">
        <v>25</v>
      </c>
      <c r="C32" s="25" t="s">
        <v>5</v>
      </c>
      <c r="D32" s="27" t="s">
        <v>55</v>
      </c>
      <c r="E32" s="27" t="s">
        <v>24</v>
      </c>
      <c r="F32" s="29" t="s">
        <v>56</v>
      </c>
      <c r="G32" s="25"/>
      <c r="H32" s="25">
        <v>6</v>
      </c>
      <c r="I32" s="25">
        <v>4</v>
      </c>
      <c r="J32" s="28">
        <f t="shared" si="0"/>
        <v>10</v>
      </c>
    </row>
    <row r="33" spans="2:10" ht="25.5" x14ac:dyDescent="0.2">
      <c r="B33" s="24">
        <v>26</v>
      </c>
      <c r="C33" s="25" t="s">
        <v>5</v>
      </c>
      <c r="D33" s="26" t="s">
        <v>57</v>
      </c>
      <c r="E33" s="26" t="s">
        <v>24</v>
      </c>
      <c r="F33" s="27"/>
      <c r="G33" s="25"/>
      <c r="H33" s="25">
        <v>6</v>
      </c>
      <c r="I33" s="25">
        <v>4</v>
      </c>
      <c r="J33" s="28">
        <f t="shared" si="0"/>
        <v>10</v>
      </c>
    </row>
    <row r="34" spans="2:10" ht="25.5" x14ac:dyDescent="0.2">
      <c r="B34" s="24">
        <v>27</v>
      </c>
      <c r="C34" s="25" t="s">
        <v>5</v>
      </c>
      <c r="D34" s="27" t="s">
        <v>59</v>
      </c>
      <c r="E34" s="26" t="s">
        <v>24</v>
      </c>
      <c r="F34" s="30"/>
      <c r="G34" s="25"/>
      <c r="H34" s="25">
        <v>6</v>
      </c>
      <c r="I34" s="25">
        <v>4</v>
      </c>
      <c r="J34" s="28">
        <f t="shared" si="0"/>
        <v>10</v>
      </c>
    </row>
    <row r="35" spans="2:10" ht="25.5" x14ac:dyDescent="0.2">
      <c r="B35" s="24">
        <v>28</v>
      </c>
      <c r="C35" s="25" t="s">
        <v>5</v>
      </c>
      <c r="D35" s="27" t="s">
        <v>60</v>
      </c>
      <c r="E35" s="26" t="s">
        <v>24</v>
      </c>
      <c r="F35" s="30"/>
      <c r="G35" s="25"/>
      <c r="H35" s="25">
        <v>6</v>
      </c>
      <c r="I35" s="25">
        <v>4</v>
      </c>
      <c r="J35" s="28">
        <f t="shared" si="0"/>
        <v>10</v>
      </c>
    </row>
    <row r="36" spans="2:10" ht="38.25" x14ac:dyDescent="0.2">
      <c r="B36" s="24">
        <v>29</v>
      </c>
      <c r="C36" s="25" t="s">
        <v>5</v>
      </c>
      <c r="D36" s="27" t="s">
        <v>61</v>
      </c>
      <c r="E36" s="26" t="s">
        <v>24</v>
      </c>
      <c r="F36" s="30"/>
      <c r="G36" s="25"/>
      <c r="H36" s="25">
        <v>6</v>
      </c>
      <c r="I36" s="25">
        <v>4</v>
      </c>
      <c r="J36" s="28">
        <f t="shared" si="0"/>
        <v>10</v>
      </c>
    </row>
    <row r="37" spans="2:10" ht="25.5" x14ac:dyDescent="0.2">
      <c r="B37" s="24">
        <v>30</v>
      </c>
      <c r="C37" s="25" t="s">
        <v>5</v>
      </c>
      <c r="D37" s="26" t="s">
        <v>62</v>
      </c>
      <c r="E37" s="26" t="s">
        <v>24</v>
      </c>
      <c r="F37" s="27"/>
      <c r="G37" s="25"/>
      <c r="H37" s="25">
        <v>6</v>
      </c>
      <c r="I37" s="25">
        <v>4</v>
      </c>
      <c r="J37" s="28">
        <f t="shared" si="0"/>
        <v>10</v>
      </c>
    </row>
    <row r="38" spans="2:10" ht="25.5" x14ac:dyDescent="0.2">
      <c r="B38" s="24">
        <v>31</v>
      </c>
      <c r="C38" s="25" t="s">
        <v>5</v>
      </c>
      <c r="D38" s="26" t="s">
        <v>63</v>
      </c>
      <c r="E38" s="26" t="s">
        <v>24</v>
      </c>
      <c r="F38" s="31"/>
      <c r="G38" s="25"/>
      <c r="H38" s="25">
        <v>6</v>
      </c>
      <c r="I38" s="25">
        <v>4</v>
      </c>
      <c r="J38" s="28">
        <f t="shared" si="0"/>
        <v>10</v>
      </c>
    </row>
    <row r="39" spans="2:10" ht="25.5" x14ac:dyDescent="0.2">
      <c r="B39" s="24">
        <v>32</v>
      </c>
      <c r="C39" s="25" t="s">
        <v>5</v>
      </c>
      <c r="D39" s="26" t="s">
        <v>64</v>
      </c>
      <c r="E39" s="26" t="s">
        <v>24</v>
      </c>
      <c r="F39" s="27"/>
      <c r="G39" s="25"/>
      <c r="H39" s="25">
        <v>6</v>
      </c>
      <c r="I39" s="25">
        <v>4</v>
      </c>
      <c r="J39" s="28">
        <f t="shared" si="0"/>
        <v>10</v>
      </c>
    </row>
    <row r="40" spans="2:10" ht="38.25" x14ac:dyDescent="0.2">
      <c r="B40" s="24">
        <v>33</v>
      </c>
      <c r="C40" s="25" t="s">
        <v>5</v>
      </c>
      <c r="D40" s="26" t="s">
        <v>65</v>
      </c>
      <c r="E40" s="26" t="s">
        <v>24</v>
      </c>
      <c r="F40" s="31"/>
      <c r="G40" s="25"/>
      <c r="H40" s="25">
        <v>6</v>
      </c>
      <c r="I40" s="25">
        <v>4</v>
      </c>
      <c r="J40" s="28">
        <f t="shared" si="0"/>
        <v>10</v>
      </c>
    </row>
    <row r="41" spans="2:10" ht="25.5" x14ac:dyDescent="0.2">
      <c r="B41" s="24">
        <v>34</v>
      </c>
      <c r="C41" s="25" t="s">
        <v>5</v>
      </c>
      <c r="D41" s="26" t="s">
        <v>58</v>
      </c>
      <c r="E41" s="26" t="s">
        <v>24</v>
      </c>
      <c r="F41" s="27"/>
      <c r="G41" s="25"/>
      <c r="H41" s="25">
        <v>6</v>
      </c>
      <c r="I41" s="25">
        <v>4</v>
      </c>
      <c r="J41" s="28">
        <f t="shared" si="0"/>
        <v>10</v>
      </c>
    </row>
    <row r="42" spans="2:10" ht="25.5" x14ac:dyDescent="0.2">
      <c r="B42" s="24">
        <v>35</v>
      </c>
      <c r="C42" s="25" t="s">
        <v>5</v>
      </c>
      <c r="D42" s="26" t="s">
        <v>66</v>
      </c>
      <c r="E42" s="26" t="s">
        <v>24</v>
      </c>
      <c r="F42" s="27"/>
      <c r="G42" s="25"/>
      <c r="H42" s="25">
        <v>6</v>
      </c>
      <c r="I42" s="25">
        <v>4</v>
      </c>
      <c r="J42" s="28">
        <f t="shared" si="0"/>
        <v>10</v>
      </c>
    </row>
    <row r="43" spans="2:10" ht="25.5" x14ac:dyDescent="0.2">
      <c r="B43" s="24">
        <v>36</v>
      </c>
      <c r="C43" s="25" t="s">
        <v>5</v>
      </c>
      <c r="D43" s="27" t="s">
        <v>67</v>
      </c>
      <c r="E43" s="26" t="s">
        <v>24</v>
      </c>
      <c r="F43" s="30"/>
      <c r="G43" s="25"/>
      <c r="H43" s="25">
        <v>6</v>
      </c>
      <c r="I43" s="25">
        <v>4</v>
      </c>
      <c r="J43" s="28">
        <f t="shared" si="0"/>
        <v>10</v>
      </c>
    </row>
    <row r="44" spans="2:10" ht="38.25" x14ac:dyDescent="0.2">
      <c r="B44" s="24">
        <v>37</v>
      </c>
      <c r="C44" s="25" t="s">
        <v>5</v>
      </c>
      <c r="D44" s="26" t="s">
        <v>68</v>
      </c>
      <c r="E44" s="26" t="s">
        <v>24</v>
      </c>
      <c r="F44" s="27"/>
      <c r="G44" s="25"/>
      <c r="H44" s="25">
        <v>6</v>
      </c>
      <c r="I44" s="25">
        <v>4</v>
      </c>
      <c r="J44" s="28">
        <f t="shared" si="0"/>
        <v>10</v>
      </c>
    </row>
    <row r="45" spans="2:10" ht="25.5" x14ac:dyDescent="0.2">
      <c r="B45" s="24">
        <v>38</v>
      </c>
      <c r="C45" s="25" t="s">
        <v>5</v>
      </c>
      <c r="D45" s="26" t="s">
        <v>69</v>
      </c>
      <c r="E45" s="26" t="s">
        <v>24</v>
      </c>
      <c r="F45" s="27"/>
      <c r="G45" s="25"/>
      <c r="H45" s="25">
        <v>6</v>
      </c>
      <c r="I45" s="25">
        <v>4</v>
      </c>
      <c r="J45" s="28">
        <f t="shared" si="0"/>
        <v>10</v>
      </c>
    </row>
    <row r="46" spans="2:10" ht="51" x14ac:dyDescent="0.2">
      <c r="B46" s="24">
        <v>39</v>
      </c>
      <c r="C46" s="25" t="s">
        <v>5</v>
      </c>
      <c r="D46" s="26" t="s">
        <v>70</v>
      </c>
      <c r="E46" s="26" t="s">
        <v>24</v>
      </c>
      <c r="F46" s="27"/>
      <c r="G46" s="25"/>
      <c r="H46" s="25">
        <v>6</v>
      </c>
      <c r="I46" s="25">
        <v>4</v>
      </c>
      <c r="J46" s="28">
        <f t="shared" si="0"/>
        <v>10</v>
      </c>
    </row>
    <row r="47" spans="2:10" ht="51" x14ac:dyDescent="0.2">
      <c r="B47" s="24">
        <v>40</v>
      </c>
      <c r="C47" s="25" t="s">
        <v>5</v>
      </c>
      <c r="D47" s="26" t="s">
        <v>71</v>
      </c>
      <c r="E47" s="26" t="s">
        <v>24</v>
      </c>
      <c r="F47" s="27"/>
      <c r="G47" s="25"/>
      <c r="H47" s="25">
        <v>6</v>
      </c>
      <c r="I47" s="25">
        <v>4</v>
      </c>
      <c r="J47" s="28">
        <f t="shared" si="0"/>
        <v>10</v>
      </c>
    </row>
    <row r="48" spans="2:10" ht="25.5" x14ac:dyDescent="0.2">
      <c r="B48" s="24">
        <v>41</v>
      </c>
      <c r="C48" s="25" t="s">
        <v>5</v>
      </c>
      <c r="D48" s="26" t="s">
        <v>72</v>
      </c>
      <c r="E48" s="26" t="s">
        <v>27</v>
      </c>
      <c r="F48" s="27"/>
      <c r="G48" s="25"/>
      <c r="H48" s="25">
        <v>6</v>
      </c>
      <c r="I48" s="25">
        <v>4</v>
      </c>
      <c r="J48" s="28">
        <f t="shared" si="0"/>
        <v>10</v>
      </c>
    </row>
    <row r="49" spans="2:10" ht="25.5" x14ac:dyDescent="0.2">
      <c r="B49" s="24">
        <v>42</v>
      </c>
      <c r="C49" s="25" t="s">
        <v>5</v>
      </c>
      <c r="D49" s="26" t="s">
        <v>74</v>
      </c>
      <c r="E49" s="26" t="s">
        <v>24</v>
      </c>
      <c r="F49" s="27"/>
      <c r="G49" s="25"/>
      <c r="H49" s="25">
        <v>6</v>
      </c>
      <c r="I49" s="25">
        <v>4</v>
      </c>
      <c r="J49" s="28">
        <f t="shared" si="0"/>
        <v>10</v>
      </c>
    </row>
    <row r="50" spans="2:10" ht="25.5" x14ac:dyDescent="0.2">
      <c r="B50" s="24">
        <v>43</v>
      </c>
      <c r="C50" s="25" t="s">
        <v>5</v>
      </c>
      <c r="D50" s="26" t="s">
        <v>75</v>
      </c>
      <c r="E50" s="26" t="s">
        <v>24</v>
      </c>
      <c r="F50" s="27"/>
      <c r="G50" s="25"/>
      <c r="H50" s="25">
        <v>6</v>
      </c>
      <c r="I50" s="25">
        <v>4</v>
      </c>
      <c r="J50" s="28">
        <f t="shared" si="0"/>
        <v>10</v>
      </c>
    </row>
    <row r="51" spans="2:10" ht="38.25" x14ac:dyDescent="0.2">
      <c r="B51" s="24">
        <v>44</v>
      </c>
      <c r="C51" s="25" t="s">
        <v>5</v>
      </c>
      <c r="D51" s="26" t="s">
        <v>76</v>
      </c>
      <c r="E51" s="26" t="s">
        <v>24</v>
      </c>
      <c r="F51" s="27"/>
      <c r="G51" s="25"/>
      <c r="H51" s="25">
        <v>6</v>
      </c>
      <c r="I51" s="25">
        <v>4</v>
      </c>
      <c r="J51" s="28">
        <f t="shared" si="0"/>
        <v>10</v>
      </c>
    </row>
    <row r="52" spans="2:10" ht="25.5" x14ac:dyDescent="0.2">
      <c r="B52" s="24">
        <v>45</v>
      </c>
      <c r="C52" s="25" t="s">
        <v>5</v>
      </c>
      <c r="D52" s="26" t="s">
        <v>77</v>
      </c>
      <c r="E52" s="26" t="s">
        <v>24</v>
      </c>
      <c r="F52" s="27"/>
      <c r="G52" s="25"/>
      <c r="H52" s="25">
        <v>6</v>
      </c>
      <c r="I52" s="25">
        <v>4</v>
      </c>
      <c r="J52" s="28">
        <f t="shared" si="0"/>
        <v>10</v>
      </c>
    </row>
    <row r="53" spans="2:10" ht="25.5" x14ac:dyDescent="0.2">
      <c r="B53" s="24">
        <v>46</v>
      </c>
      <c r="C53" s="25" t="s">
        <v>5</v>
      </c>
      <c r="D53" s="26" t="s">
        <v>80</v>
      </c>
      <c r="E53" s="26" t="s">
        <v>24</v>
      </c>
      <c r="F53" s="27"/>
      <c r="G53" s="25"/>
      <c r="H53" s="25">
        <v>6</v>
      </c>
      <c r="I53" s="25">
        <v>4</v>
      </c>
      <c r="J53" s="28">
        <f t="shared" si="0"/>
        <v>10</v>
      </c>
    </row>
    <row r="54" spans="2:10" ht="38.25" x14ac:dyDescent="0.2">
      <c r="B54" s="24">
        <v>47</v>
      </c>
      <c r="C54" s="25" t="s">
        <v>5</v>
      </c>
      <c r="D54" s="26" t="s">
        <v>81</v>
      </c>
      <c r="E54" s="26" t="s">
        <v>24</v>
      </c>
      <c r="F54" s="27"/>
      <c r="G54" s="25"/>
      <c r="H54" s="25">
        <v>6</v>
      </c>
      <c r="I54" s="25">
        <v>4</v>
      </c>
      <c r="J54" s="28">
        <f t="shared" si="0"/>
        <v>10</v>
      </c>
    </row>
    <row r="55" spans="2:10" ht="38.25" x14ac:dyDescent="0.2">
      <c r="B55" s="24">
        <v>48</v>
      </c>
      <c r="C55" s="25" t="s">
        <v>5</v>
      </c>
      <c r="D55" s="26" t="s">
        <v>82</v>
      </c>
      <c r="E55" s="26" t="s">
        <v>24</v>
      </c>
      <c r="F55" s="27"/>
      <c r="G55" s="25"/>
      <c r="H55" s="25">
        <v>6</v>
      </c>
      <c r="I55" s="25">
        <v>4</v>
      </c>
      <c r="J55" s="28">
        <f t="shared" si="0"/>
        <v>10</v>
      </c>
    </row>
    <row r="56" spans="2:10" ht="51" x14ac:dyDescent="0.2">
      <c r="B56" s="24">
        <v>49</v>
      </c>
      <c r="C56" s="25" t="s">
        <v>5</v>
      </c>
      <c r="D56" s="26" t="s">
        <v>83</v>
      </c>
      <c r="E56" s="26" t="s">
        <v>24</v>
      </c>
      <c r="F56" s="27"/>
      <c r="G56" s="25"/>
      <c r="H56" s="25">
        <v>6</v>
      </c>
      <c r="I56" s="25">
        <v>4</v>
      </c>
      <c r="J56" s="28">
        <f t="shared" si="0"/>
        <v>10</v>
      </c>
    </row>
    <row r="57" spans="2:10" ht="89.25" x14ac:dyDescent="0.2">
      <c r="B57" s="24">
        <v>50</v>
      </c>
      <c r="C57" s="25" t="s">
        <v>6</v>
      </c>
      <c r="D57" s="26" t="s">
        <v>141</v>
      </c>
      <c r="E57" s="26" t="s">
        <v>143</v>
      </c>
      <c r="F57" s="29" t="s">
        <v>142</v>
      </c>
      <c r="G57" s="25"/>
      <c r="H57" s="25">
        <v>8</v>
      </c>
      <c r="I57" s="25">
        <v>4</v>
      </c>
      <c r="J57" s="28">
        <f t="shared" si="0"/>
        <v>12</v>
      </c>
    </row>
    <row r="58" spans="2:10" ht="38.25" x14ac:dyDescent="0.2">
      <c r="B58" s="24">
        <v>51</v>
      </c>
      <c r="C58" s="25" t="s">
        <v>6</v>
      </c>
      <c r="D58" s="30" t="s">
        <v>29</v>
      </c>
      <c r="E58" s="44" t="s">
        <v>84</v>
      </c>
      <c r="F58" s="29" t="s">
        <v>85</v>
      </c>
      <c r="G58" s="25"/>
      <c r="H58" s="25"/>
      <c r="I58" s="25"/>
      <c r="J58" s="28">
        <f t="shared" si="0"/>
        <v>0</v>
      </c>
    </row>
    <row r="59" spans="2:10" ht="38.25" x14ac:dyDescent="0.2">
      <c r="B59" s="24">
        <v>52</v>
      </c>
      <c r="C59" s="25" t="s">
        <v>6</v>
      </c>
      <c r="D59" s="30" t="s">
        <v>29</v>
      </c>
      <c r="E59" s="44" t="s">
        <v>84</v>
      </c>
      <c r="F59" s="29" t="s">
        <v>85</v>
      </c>
      <c r="G59" s="25"/>
      <c r="H59" s="25"/>
      <c r="I59" s="25"/>
      <c r="J59" s="28">
        <f t="shared" si="0"/>
        <v>0</v>
      </c>
    </row>
    <row r="60" spans="2:10" ht="38.25" x14ac:dyDescent="0.2">
      <c r="B60" s="24">
        <v>53</v>
      </c>
      <c r="C60" s="25" t="s">
        <v>6</v>
      </c>
      <c r="D60" s="30" t="s">
        <v>29</v>
      </c>
      <c r="E60" s="44" t="s">
        <v>84</v>
      </c>
      <c r="F60" s="29" t="s">
        <v>85</v>
      </c>
      <c r="G60" s="25"/>
      <c r="H60" s="25"/>
      <c r="I60" s="25"/>
      <c r="J60" s="28">
        <f t="shared" si="0"/>
        <v>0</v>
      </c>
    </row>
    <row r="61" spans="2:10" ht="38.25" x14ac:dyDescent="0.2">
      <c r="B61" s="24">
        <v>54</v>
      </c>
      <c r="C61" s="25" t="s">
        <v>6</v>
      </c>
      <c r="D61" s="30" t="s">
        <v>29</v>
      </c>
      <c r="E61" s="44" t="s">
        <v>84</v>
      </c>
      <c r="F61" s="29" t="s">
        <v>85</v>
      </c>
      <c r="G61" s="25"/>
      <c r="H61" s="25"/>
      <c r="I61" s="25"/>
      <c r="J61" s="28">
        <f t="shared" si="0"/>
        <v>0</v>
      </c>
    </row>
    <row r="62" spans="2:10" ht="38.25" x14ac:dyDescent="0.2">
      <c r="B62" s="24">
        <v>55</v>
      </c>
      <c r="C62" s="25" t="s">
        <v>6</v>
      </c>
      <c r="D62" s="30" t="s">
        <v>29</v>
      </c>
      <c r="E62" s="44" t="s">
        <v>84</v>
      </c>
      <c r="F62" s="29" t="s">
        <v>85</v>
      </c>
      <c r="G62" s="25"/>
      <c r="H62" s="25"/>
      <c r="I62" s="25"/>
      <c r="J62" s="28">
        <f t="shared" si="0"/>
        <v>0</v>
      </c>
    </row>
    <row r="63" spans="2:10" ht="38.25" x14ac:dyDescent="0.2">
      <c r="B63" s="24">
        <v>56</v>
      </c>
      <c r="C63" s="25" t="s">
        <v>6</v>
      </c>
      <c r="D63" s="30" t="s">
        <v>29</v>
      </c>
      <c r="E63" s="44" t="s">
        <v>84</v>
      </c>
      <c r="F63" s="29" t="s">
        <v>85</v>
      </c>
      <c r="G63" s="25"/>
      <c r="H63" s="25"/>
      <c r="I63" s="25"/>
      <c r="J63" s="28">
        <f t="shared" si="0"/>
        <v>0</v>
      </c>
    </row>
    <row r="64" spans="2:10" ht="38.25" x14ac:dyDescent="0.2">
      <c r="B64" s="24">
        <v>57</v>
      </c>
      <c r="C64" s="25" t="s">
        <v>6</v>
      </c>
      <c r="D64" s="30" t="s">
        <v>29</v>
      </c>
      <c r="E64" s="44" t="s">
        <v>84</v>
      </c>
      <c r="F64" s="29" t="s">
        <v>85</v>
      </c>
      <c r="G64" s="25"/>
      <c r="H64" s="25"/>
      <c r="I64" s="25"/>
      <c r="J64" s="28">
        <f t="shared" si="0"/>
        <v>0</v>
      </c>
    </row>
    <row r="65" spans="2:10" ht="38.25" x14ac:dyDescent="0.2">
      <c r="B65" s="24">
        <v>58</v>
      </c>
      <c r="C65" s="25" t="s">
        <v>6</v>
      </c>
      <c r="D65" s="30" t="s">
        <v>29</v>
      </c>
      <c r="E65" s="44" t="s">
        <v>84</v>
      </c>
      <c r="F65" s="29" t="s">
        <v>85</v>
      </c>
      <c r="G65" s="25"/>
      <c r="H65" s="25"/>
      <c r="I65" s="25"/>
      <c r="J65" s="28">
        <f t="shared" si="0"/>
        <v>0</v>
      </c>
    </row>
    <row r="66" spans="2:10" ht="38.25" x14ac:dyDescent="0.2">
      <c r="B66" s="24">
        <v>59</v>
      </c>
      <c r="C66" s="25" t="s">
        <v>6</v>
      </c>
      <c r="D66" s="30" t="s">
        <v>29</v>
      </c>
      <c r="E66" s="44" t="s">
        <v>84</v>
      </c>
      <c r="F66" s="29" t="s">
        <v>85</v>
      </c>
      <c r="G66" s="25"/>
      <c r="H66" s="25"/>
      <c r="I66" s="25"/>
      <c r="J66" s="28">
        <f t="shared" si="0"/>
        <v>0</v>
      </c>
    </row>
    <row r="67" spans="2:10" ht="38.25" x14ac:dyDescent="0.2">
      <c r="B67" s="24">
        <v>60</v>
      </c>
      <c r="C67" s="25" t="s">
        <v>6</v>
      </c>
      <c r="D67" s="30" t="s">
        <v>29</v>
      </c>
      <c r="E67" s="44" t="s">
        <v>84</v>
      </c>
      <c r="F67" s="29" t="s">
        <v>85</v>
      </c>
      <c r="G67" s="25"/>
      <c r="H67" s="25"/>
      <c r="I67" s="25"/>
      <c r="J67" s="28">
        <f t="shared" si="0"/>
        <v>0</v>
      </c>
    </row>
    <row r="68" spans="2:10" ht="38.25" x14ac:dyDescent="0.2">
      <c r="B68" s="24">
        <v>61</v>
      </c>
      <c r="C68" s="25" t="s">
        <v>6</v>
      </c>
      <c r="D68" s="30" t="s">
        <v>29</v>
      </c>
      <c r="E68" s="44" t="s">
        <v>84</v>
      </c>
      <c r="F68" s="29" t="s">
        <v>85</v>
      </c>
      <c r="G68" s="25"/>
      <c r="H68" s="25"/>
      <c r="I68" s="25"/>
      <c r="J68" s="28">
        <f t="shared" si="0"/>
        <v>0</v>
      </c>
    </row>
    <row r="69" spans="2:10" ht="38.25" x14ac:dyDescent="0.2">
      <c r="B69" s="24">
        <v>62</v>
      </c>
      <c r="C69" s="25" t="s">
        <v>6</v>
      </c>
      <c r="D69" s="30" t="s">
        <v>29</v>
      </c>
      <c r="E69" s="44" t="s">
        <v>84</v>
      </c>
      <c r="F69" s="29" t="s">
        <v>85</v>
      </c>
      <c r="G69" s="25"/>
      <c r="H69" s="25"/>
      <c r="I69" s="25"/>
      <c r="J69" s="28">
        <f t="shared" si="0"/>
        <v>0</v>
      </c>
    </row>
    <row r="70" spans="2:10" ht="38.25" x14ac:dyDescent="0.2">
      <c r="B70" s="24">
        <v>63</v>
      </c>
      <c r="C70" s="25" t="s">
        <v>6</v>
      </c>
      <c r="D70" s="30" t="s">
        <v>29</v>
      </c>
      <c r="E70" s="44" t="s">
        <v>84</v>
      </c>
      <c r="F70" s="29" t="s">
        <v>85</v>
      </c>
      <c r="G70" s="25"/>
      <c r="H70" s="25"/>
      <c r="I70" s="25"/>
      <c r="J70" s="28">
        <f t="shared" si="0"/>
        <v>0</v>
      </c>
    </row>
    <row r="71" spans="2:10" ht="38.25" x14ac:dyDescent="0.2">
      <c r="B71" s="24">
        <v>64</v>
      </c>
      <c r="C71" s="25" t="s">
        <v>6</v>
      </c>
      <c r="D71" s="30" t="s">
        <v>29</v>
      </c>
      <c r="E71" s="44" t="s">
        <v>84</v>
      </c>
      <c r="F71" s="29" t="s">
        <v>85</v>
      </c>
      <c r="G71" s="25"/>
      <c r="H71" s="25"/>
      <c r="I71" s="25"/>
      <c r="J71" s="28">
        <f t="shared" si="0"/>
        <v>0</v>
      </c>
    </row>
    <row r="72" spans="2:10" ht="38.25" x14ac:dyDescent="0.2">
      <c r="B72" s="32">
        <v>65</v>
      </c>
      <c r="C72" s="33" t="s">
        <v>6</v>
      </c>
      <c r="D72" s="34" t="s">
        <v>29</v>
      </c>
      <c r="E72" s="34" t="s">
        <v>84</v>
      </c>
      <c r="F72" s="45" t="s">
        <v>85</v>
      </c>
      <c r="G72" s="33"/>
      <c r="H72" s="25"/>
      <c r="I72" s="25"/>
      <c r="J72" s="35">
        <f t="shared" ref="J72" si="1">+I72+H72</f>
        <v>0</v>
      </c>
    </row>
    <row r="73" spans="2:10" x14ac:dyDescent="0.2">
      <c r="D73" s="4"/>
      <c r="E73" s="4"/>
      <c r="G73" s="36" t="s">
        <v>7</v>
      </c>
      <c r="H73" s="37">
        <f>SUM(H8:H72)</f>
        <v>303</v>
      </c>
      <c r="I73" s="37">
        <f>SUM(I8:I72)</f>
        <v>197</v>
      </c>
    </row>
    <row r="74" spans="2:10" x14ac:dyDescent="0.2">
      <c r="D74" s="4"/>
      <c r="E74" s="4"/>
      <c r="G74" s="4"/>
      <c r="I74" s="7"/>
    </row>
    <row r="75" spans="2:10" x14ac:dyDescent="0.2">
      <c r="D75" s="4"/>
      <c r="E75" s="4"/>
      <c r="F75" s="117" t="s">
        <v>8</v>
      </c>
      <c r="G75" s="118"/>
      <c r="H75" s="118"/>
      <c r="I75" s="118"/>
      <c r="J75" s="118"/>
    </row>
    <row r="76" spans="2:10" x14ac:dyDescent="0.2">
      <c r="C76" s="38"/>
      <c r="D76" s="4"/>
      <c r="E76" s="4"/>
      <c r="F76" s="115" t="s">
        <v>9</v>
      </c>
      <c r="G76" s="116"/>
      <c r="H76" s="116"/>
      <c r="I76" s="116"/>
      <c r="J76" s="39">
        <f>COUNTIF(C8:C72,"Yes")</f>
        <v>49</v>
      </c>
    </row>
    <row r="77" spans="2:10" x14ac:dyDescent="0.2">
      <c r="C77" s="38"/>
      <c r="D77" s="4"/>
      <c r="E77" s="4"/>
      <c r="F77" s="115" t="s">
        <v>10</v>
      </c>
      <c r="G77" s="116"/>
      <c r="H77" s="116"/>
      <c r="I77" s="116"/>
      <c r="J77" s="40">
        <f>COUNTIF(G8:G72,"Yes")</f>
        <v>0</v>
      </c>
    </row>
    <row r="78" spans="2:10" x14ac:dyDescent="0.2">
      <c r="C78" s="38"/>
      <c r="D78" s="4"/>
      <c r="E78" s="4"/>
      <c r="F78" s="115" t="s">
        <v>11</v>
      </c>
      <c r="G78" s="116"/>
      <c r="H78" s="116"/>
      <c r="I78" s="116"/>
      <c r="J78" s="39">
        <f>J76-J77</f>
        <v>49</v>
      </c>
    </row>
    <row r="79" spans="2:10" x14ac:dyDescent="0.2">
      <c r="H79" s="41" t="s">
        <v>12</v>
      </c>
      <c r="I79" s="42">
        <f>+J77/J76</f>
        <v>0</v>
      </c>
    </row>
    <row r="80" spans="2:10" x14ac:dyDescent="0.2">
      <c r="H80" s="41" t="s">
        <v>13</v>
      </c>
      <c r="I80">
        <f>+I77-SUM(C8:C71)</f>
        <v>0</v>
      </c>
    </row>
    <row r="81" spans="8:9" x14ac:dyDescent="0.2">
      <c r="H81" s="41" t="s">
        <v>14</v>
      </c>
      <c r="I81">
        <f>SUM(I8:I72)/J78</f>
        <v>4.0204081632653059</v>
      </c>
    </row>
    <row r="82" spans="8:9" x14ac:dyDescent="0.2">
      <c r="H82" s="41" t="s">
        <v>15</v>
      </c>
      <c r="I82">
        <f>SUM(H8:H72)/J78</f>
        <v>6.1836734693877551</v>
      </c>
    </row>
  </sheetData>
  <autoFilter ref="B7:K73"/>
  <mergeCells count="6">
    <mergeCell ref="F78:I78"/>
    <mergeCell ref="A2:D2"/>
    <mergeCell ref="H6:J6"/>
    <mergeCell ref="F75:J75"/>
    <mergeCell ref="F76:I76"/>
    <mergeCell ref="F77:I77"/>
  </mergeCells>
  <conditionalFormatting sqref="J8:J72">
    <cfRule type="cellIs" dxfId="8" priority="1" operator="greaterThanOrEqual">
      <formula>11</formula>
    </cfRule>
    <cfRule type="cellIs" dxfId="7" priority="2" operator="between">
      <formula>7</formula>
      <formula>10</formula>
    </cfRule>
    <cfRule type="cellIs" dxfId="6" priority="3" operator="lessThanOrEqual">
      <formula>6</formula>
    </cfRule>
  </conditionalFormatting>
  <dataValidations count="3">
    <dataValidation type="list" allowBlank="1" showInputMessage="1" showErrorMessage="1" prompt="1 - Highly Unlikely_x000a_2 - Negligible_x000a_3 - Very Low_x000a_4 - Low_x000a_5 - Medium_x000a_6 - High_x000a_7 - Very High_x000a_8 - Extreme" sqref="H8:H72">
      <formula1>"1,2,3,4,5,6,7,8"</formula1>
    </dataValidation>
    <dataValidation type="list" allowBlank="1" showInputMessage="1" showErrorMessage="1" prompt="1 - Insignificant_x000a_2 - Minor_x000a_3 - Significant_x000a_4 - Serious_x000a_5 - Critical" sqref="I8:I72">
      <formula1>"1,2,3,4,5"</formula1>
    </dataValidation>
    <dataValidation type="list" allowBlank="1" showInputMessage="1" showErrorMessage="1" sqref="G8:G72 C8:C72">
      <formula1>"Yes,No"</formula1>
    </dataValidation>
  </dataValidations>
  <pageMargins left="0.7" right="0.7" top="0.75" bottom="0.75" header="0.3" footer="0.3"/>
  <pageSetup scale="65" fitToHeight="0" orientation="landscape" r:id="rId1"/>
  <headerFooter>
    <oddHeader>&amp;C&amp;"Arial,Bold"&amp;12Expected Controls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5" zoomScaleNormal="75" workbookViewId="0">
      <selection activeCell="H19" sqref="H19"/>
    </sheetView>
  </sheetViews>
  <sheetFormatPr defaultColWidth="10.42578125" defaultRowHeight="12.75" x14ac:dyDescent="0.2"/>
  <cols>
    <col min="1" max="1" width="9.5703125" style="47" bestFit="1" customWidth="1"/>
    <col min="2" max="2" width="15.28515625" style="47" bestFit="1" customWidth="1"/>
    <col min="3" max="3" width="47" style="47" bestFit="1" customWidth="1"/>
    <col min="4" max="5" width="10.42578125" style="47"/>
    <col min="6" max="6" width="18.140625" style="48" customWidth="1"/>
    <col min="7" max="8" width="10.42578125" style="47"/>
    <col min="9" max="9" width="17.5703125" style="47" customWidth="1"/>
    <col min="10" max="16384" width="10.42578125" style="47"/>
  </cols>
  <sheetData>
    <row r="1" spans="1:9" x14ac:dyDescent="0.2">
      <c r="A1" s="91" t="s">
        <v>122</v>
      </c>
      <c r="E1" s="119" t="s">
        <v>121</v>
      </c>
      <c r="F1" s="119"/>
      <c r="H1" s="119" t="s">
        <v>120</v>
      </c>
      <c r="I1" s="119"/>
    </row>
    <row r="2" spans="1:9" ht="13.5" thickBot="1" x14ac:dyDescent="0.25"/>
    <row r="3" spans="1:9" ht="33.75" customHeight="1" thickTop="1" thickBot="1" x14ac:dyDescent="0.25">
      <c r="A3" s="90" t="s">
        <v>99</v>
      </c>
      <c r="B3" s="89" t="s">
        <v>119</v>
      </c>
      <c r="C3" s="88" t="s">
        <v>97</v>
      </c>
      <c r="D3" s="87"/>
      <c r="E3" s="85" t="s">
        <v>118</v>
      </c>
      <c r="F3" s="84" t="s">
        <v>117</v>
      </c>
      <c r="G3" s="86"/>
      <c r="H3" s="85" t="s">
        <v>118</v>
      </c>
      <c r="I3" s="84" t="s">
        <v>117</v>
      </c>
    </row>
    <row r="4" spans="1:9" ht="15.75" thickBot="1" x14ac:dyDescent="0.3">
      <c r="A4" s="77">
        <v>1</v>
      </c>
      <c r="B4" s="76" t="s">
        <v>116</v>
      </c>
      <c r="C4" s="75" t="s">
        <v>115</v>
      </c>
      <c r="E4" s="83">
        <v>2</v>
      </c>
      <c r="F4" s="82" t="s">
        <v>102</v>
      </c>
      <c r="G4" s="61"/>
      <c r="H4" s="83">
        <v>2</v>
      </c>
      <c r="I4" s="82" t="s">
        <v>102</v>
      </c>
    </row>
    <row r="5" spans="1:9" ht="15.75" thickBot="1" x14ac:dyDescent="0.3">
      <c r="A5" s="77">
        <v>2</v>
      </c>
      <c r="B5" s="76" t="s">
        <v>114</v>
      </c>
      <c r="C5" s="75" t="s">
        <v>113</v>
      </c>
      <c r="E5" s="80">
        <v>3</v>
      </c>
      <c r="F5" s="72" t="s">
        <v>102</v>
      </c>
      <c r="G5" s="61"/>
      <c r="H5" s="80">
        <v>3</v>
      </c>
      <c r="I5" s="72" t="s">
        <v>102</v>
      </c>
    </row>
    <row r="6" spans="1:9" ht="15.75" thickBot="1" x14ac:dyDescent="0.3">
      <c r="A6" s="77">
        <v>3</v>
      </c>
      <c r="B6" s="76" t="s">
        <v>112</v>
      </c>
      <c r="C6" s="75" t="s">
        <v>111</v>
      </c>
      <c r="E6" s="80">
        <v>4</v>
      </c>
      <c r="F6" s="72" t="s">
        <v>102</v>
      </c>
      <c r="G6" s="61"/>
      <c r="H6" s="80">
        <v>4</v>
      </c>
      <c r="I6" s="72" t="s">
        <v>102</v>
      </c>
    </row>
    <row r="7" spans="1:9" ht="15.75" thickBot="1" x14ac:dyDescent="0.3">
      <c r="A7" s="77">
        <v>4</v>
      </c>
      <c r="B7" s="76" t="s">
        <v>102</v>
      </c>
      <c r="C7" s="75" t="s">
        <v>110</v>
      </c>
      <c r="E7" s="80">
        <v>5</v>
      </c>
      <c r="F7" s="72" t="s">
        <v>102</v>
      </c>
      <c r="G7" s="61"/>
      <c r="H7" s="80">
        <v>5</v>
      </c>
      <c r="I7" s="72" t="s">
        <v>102</v>
      </c>
    </row>
    <row r="8" spans="1:9" ht="15.75" thickBot="1" x14ac:dyDescent="0.3">
      <c r="A8" s="77">
        <v>5</v>
      </c>
      <c r="B8" s="76" t="s">
        <v>109</v>
      </c>
      <c r="C8" s="75" t="s">
        <v>108</v>
      </c>
      <c r="E8" s="81">
        <v>6</v>
      </c>
      <c r="F8" s="66" t="s">
        <v>102</v>
      </c>
      <c r="G8" s="61"/>
      <c r="H8" s="80">
        <v>6</v>
      </c>
      <c r="I8" s="72" t="s">
        <v>102</v>
      </c>
    </row>
    <row r="9" spans="1:9" ht="15.75" thickBot="1" x14ac:dyDescent="0.3">
      <c r="A9" s="77">
        <v>6</v>
      </c>
      <c r="B9" s="76" t="s">
        <v>100</v>
      </c>
      <c r="C9" s="75" t="s">
        <v>107</v>
      </c>
      <c r="E9" s="79">
        <v>7</v>
      </c>
      <c r="F9" s="78" t="s">
        <v>101</v>
      </c>
      <c r="G9" s="61"/>
      <c r="H9" s="73">
        <v>7</v>
      </c>
      <c r="I9" s="72" t="s">
        <v>102</v>
      </c>
    </row>
    <row r="10" spans="1:9" ht="15.75" thickBot="1" x14ac:dyDescent="0.3">
      <c r="A10" s="77">
        <v>7</v>
      </c>
      <c r="B10" s="76" t="s">
        <v>106</v>
      </c>
      <c r="C10" s="75" t="s">
        <v>105</v>
      </c>
      <c r="E10" s="73">
        <v>8</v>
      </c>
      <c r="F10" s="74" t="s">
        <v>101</v>
      </c>
      <c r="G10" s="61"/>
      <c r="H10" s="73">
        <v>8</v>
      </c>
      <c r="I10" s="72" t="s">
        <v>102</v>
      </c>
    </row>
    <row r="11" spans="1:9" ht="15.75" thickBot="1" x14ac:dyDescent="0.3">
      <c r="A11" s="71">
        <v>8</v>
      </c>
      <c r="B11" s="70" t="s">
        <v>104</v>
      </c>
      <c r="C11" s="69" t="s">
        <v>103</v>
      </c>
      <c r="E11" s="67">
        <v>9</v>
      </c>
      <c r="F11" s="68" t="s">
        <v>101</v>
      </c>
      <c r="G11" s="61"/>
      <c r="H11" s="67">
        <v>9</v>
      </c>
      <c r="I11" s="66" t="s">
        <v>102</v>
      </c>
    </row>
    <row r="12" spans="1:9" ht="15.75" thickTop="1" x14ac:dyDescent="0.25">
      <c r="E12" s="63">
        <v>10</v>
      </c>
      <c r="F12" s="65" t="s">
        <v>100</v>
      </c>
      <c r="G12" s="61"/>
      <c r="H12" s="63">
        <v>10</v>
      </c>
      <c r="I12" s="65" t="s">
        <v>101</v>
      </c>
    </row>
    <row r="13" spans="1:9" ht="15.75" thickBot="1" x14ac:dyDescent="0.3">
      <c r="E13" s="60">
        <v>11</v>
      </c>
      <c r="F13" s="64" t="s">
        <v>100</v>
      </c>
      <c r="G13" s="61"/>
      <c r="H13" s="60">
        <v>11</v>
      </c>
      <c r="I13" s="64" t="s">
        <v>101</v>
      </c>
    </row>
    <row r="14" spans="1:9" ht="15" x14ac:dyDescent="0.25">
      <c r="E14" s="63">
        <v>12</v>
      </c>
      <c r="F14" s="62" t="s">
        <v>88</v>
      </c>
      <c r="G14" s="61"/>
      <c r="H14" s="63">
        <v>12</v>
      </c>
      <c r="I14" s="62" t="s">
        <v>100</v>
      </c>
    </row>
    <row r="15" spans="1:9" ht="15.75" thickBot="1" x14ac:dyDescent="0.3">
      <c r="E15" s="60">
        <v>13</v>
      </c>
      <c r="F15" s="59" t="s">
        <v>88</v>
      </c>
      <c r="G15" s="61"/>
      <c r="H15" s="60">
        <v>13</v>
      </c>
      <c r="I15" s="59" t="s">
        <v>100</v>
      </c>
    </row>
    <row r="16" spans="1:9" ht="27" thickTop="1" thickBot="1" x14ac:dyDescent="0.25">
      <c r="A16" s="58" t="s">
        <v>99</v>
      </c>
      <c r="B16" s="57" t="s">
        <v>98</v>
      </c>
      <c r="C16" s="56" t="s">
        <v>97</v>
      </c>
    </row>
    <row r="17" spans="1:3" ht="26.25" thickBot="1" x14ac:dyDescent="0.25">
      <c r="A17" s="54">
        <v>1</v>
      </c>
      <c r="B17" s="53" t="s">
        <v>96</v>
      </c>
      <c r="C17" s="55" t="s">
        <v>95</v>
      </c>
    </row>
    <row r="18" spans="1:3" ht="39" thickBot="1" x14ac:dyDescent="0.25">
      <c r="A18" s="54">
        <v>2</v>
      </c>
      <c r="B18" s="53" t="s">
        <v>94</v>
      </c>
      <c r="C18" s="55" t="s">
        <v>93</v>
      </c>
    </row>
    <row r="19" spans="1:3" ht="51.75" thickBot="1" x14ac:dyDescent="0.25">
      <c r="A19" s="54">
        <v>3</v>
      </c>
      <c r="B19" s="53" t="s">
        <v>92</v>
      </c>
      <c r="C19" s="55" t="s">
        <v>91</v>
      </c>
    </row>
    <row r="20" spans="1:3" ht="102.75" thickBot="1" x14ac:dyDescent="0.25">
      <c r="A20" s="54">
        <v>4</v>
      </c>
      <c r="B20" s="53" t="s">
        <v>90</v>
      </c>
      <c r="C20" s="52" t="s">
        <v>89</v>
      </c>
    </row>
    <row r="21" spans="1:3" ht="64.5" thickBot="1" x14ac:dyDescent="0.25">
      <c r="A21" s="51">
        <v>5</v>
      </c>
      <c r="B21" s="50" t="s">
        <v>88</v>
      </c>
      <c r="C21" s="49" t="s">
        <v>87</v>
      </c>
    </row>
    <row r="22" spans="1:3" ht="13.5" thickTop="1" x14ac:dyDescent="0.2"/>
  </sheetData>
  <mergeCells count="2">
    <mergeCell ref="E1:F1"/>
    <mergeCell ref="H1:I1"/>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0" sqref="A20"/>
    </sheetView>
  </sheetViews>
  <sheetFormatPr defaultColWidth="10.42578125" defaultRowHeight="12.75" x14ac:dyDescent="0.2"/>
  <cols>
    <col min="1" max="1" width="84.140625" style="47" customWidth="1"/>
    <col min="2" max="16384" width="10.42578125" style="47"/>
  </cols>
  <sheetData>
    <row r="1" spans="1:1" ht="243.75" customHeight="1" x14ac:dyDescent="0.2">
      <c r="A1" s="9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4.25" x14ac:dyDescent="0.2"/>
  <cols>
    <col min="1" max="1" width="65.5703125" style="108" customWidth="1"/>
    <col min="2" max="16384" width="9.140625" style="108"/>
  </cols>
  <sheetData>
    <row r="1" spans="1:1" ht="15" x14ac:dyDescent="0.25">
      <c r="A1" s="107" t="s">
        <v>164</v>
      </c>
    </row>
    <row r="2" spans="1:1" ht="409.5" x14ac:dyDescent="0.2">
      <c r="A2" s="109" t="s">
        <v>165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Template</vt:lpstr>
      <vt:lpstr>Vendor Insurance Review</vt:lpstr>
      <vt:lpstr>Simplified_Checklist_4_IRP</vt:lpstr>
      <vt:lpstr>Instituion Insurance Review</vt:lpstr>
      <vt:lpstr>Ranking Sheet</vt:lpstr>
      <vt:lpstr>Revision History</vt:lpstr>
      <vt:lpstr>Related Policies and Procedures</vt:lpstr>
      <vt:lpstr>'Instituion Insurance Review'!Print_Titles</vt:lpstr>
    </vt:vector>
  </TitlesOfParts>
  <Company>Infotex,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Hadaway</dc:creator>
  <cp:lastModifiedBy>Dan Hadaway</cp:lastModifiedBy>
  <dcterms:created xsi:type="dcterms:W3CDTF">2016-07-18T15:35:47Z</dcterms:created>
  <dcterms:modified xsi:type="dcterms:W3CDTF">2017-07-11T19:59:36Z</dcterms:modified>
</cp:coreProperties>
</file>