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560" windowHeight="12210" tabRatio="893"/>
  </bookViews>
  <sheets>
    <sheet name="Template" sheetId="39" r:id="rId1"/>
    <sheet name="High Level Risk Assessment SB" sheetId="37" r:id="rId2"/>
    <sheet name="Risk Scale" sheetId="38" r:id="rId3"/>
    <sheet name="Revisions History" sheetId="40" r:id="rId4"/>
  </sheets>
  <externalReferences>
    <externalReference r:id="rId5"/>
  </externalReferences>
  <definedNames>
    <definedName name="_xlnm._FilterDatabase" localSheetId="1" hidden="1">'High Level Risk Assessment SB'!$A$6:$H$6</definedName>
    <definedName name="OLE_LINK1" localSheetId="1">'High Level Risk Assessment SB'!#REF!</definedName>
    <definedName name="OLE_LINK10_9">'[1]Human _ Vendor'!#REF!</definedName>
    <definedName name="_xlnm.Print_Area" localSheetId="1">'High Level Risk Assessment SB'!$A$1:$H$50</definedName>
    <definedName name="_xlnm.Print_Titles" localSheetId="1">'High Level Risk Assessment SB'!$5:$6</definedName>
  </definedNames>
  <calcPr calcId="145621"/>
</workbook>
</file>

<file path=xl/calcChain.xml><?xml version="1.0" encoding="utf-8"?>
<calcChain xmlns="http://schemas.openxmlformats.org/spreadsheetml/2006/main">
  <c r="G36" i="37" l="1"/>
  <c r="G35" i="37"/>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7" i="37"/>
  <c r="A48" i="37" l="1"/>
  <c r="A46" i="37"/>
  <c r="A42" i="37"/>
  <c r="A41" i="37" l="1"/>
  <c r="D38" i="37" s="1"/>
  <c r="A47" i="37"/>
  <c r="A50" i="37"/>
  <c r="A44" i="37" l="1"/>
</calcChain>
</file>

<file path=xl/sharedStrings.xml><?xml version="1.0" encoding="utf-8"?>
<sst xmlns="http://schemas.openxmlformats.org/spreadsheetml/2006/main" count="119" uniqueCount="106">
  <si>
    <t>Finding / Response / Notes</t>
  </si>
  <si>
    <t>Response Is -</t>
  </si>
  <si>
    <t>% Completion:</t>
  </si>
  <si>
    <t>Not Applicable:
Enter 1</t>
  </si>
  <si>
    <t>Item
#</t>
  </si>
  <si>
    <t>Risk
(scale of 
1 to 13)</t>
  </si>
  <si>
    <t>Ranking</t>
  </si>
  <si>
    <t>Starting Point (not to be used literally)</t>
  </si>
  <si>
    <t>Highly Unlikely</t>
  </si>
  <si>
    <t>Is just not going to occur no matter what.</t>
  </si>
  <si>
    <t>Negligible</t>
  </si>
  <si>
    <t>Unlikely to occur.</t>
  </si>
  <si>
    <t>Very low</t>
  </si>
  <si>
    <t>Likely to occur two/three times every five years.</t>
  </si>
  <si>
    <t>Low</t>
  </si>
  <si>
    <t>Likely to occur one every year or less.</t>
  </si>
  <si>
    <t>Medium</t>
  </si>
  <si>
    <t>Likely to occur once every six months or less.</t>
  </si>
  <si>
    <t>High</t>
  </si>
  <si>
    <t>Likely to occur once per month or less.</t>
  </si>
  <si>
    <t>Very high</t>
  </si>
  <si>
    <t>Likely to occur multiple times per month</t>
  </si>
  <si>
    <t>Extreme</t>
  </si>
  <si>
    <t>Likely to occur multiple times per day</t>
  </si>
  <si>
    <t>Impact Severity</t>
  </si>
  <si>
    <t>Insignificant</t>
  </si>
  <si>
    <t>Will have almost no impact if threat is realized and exploits vulnerability.</t>
  </si>
  <si>
    <t>Minor</t>
  </si>
  <si>
    <t>Will have some minor effect on the system.  It will require minimal effort to repair or reconfigure the system.</t>
  </si>
  <si>
    <t>Significant</t>
  </si>
  <si>
    <t>Will result in some tangible harm, albeit negligible and perhaps only noted by a few individuals or agencies.  May cause political embarrassment.  Will require some expenditure of resources to repair.</t>
  </si>
  <si>
    <t>Serious</t>
  </si>
  <si>
    <t>May cause damage to the reputation of system management, and/or notable loss of confidence in the system’s resources or services.  It will require expenditure of significant resources to repair.  May cause considerable system outage, and/or loss of connected customers or business confidence.  May result in compromise or large amount of Government information or services</t>
  </si>
  <si>
    <t>Critical</t>
  </si>
  <si>
    <t>May cause system extended outage or to be permanently closed, causing operations to resume in a Hot Site environment.  May result in complete compromise of Government agencies’ information or services.</t>
  </si>
  <si>
    <t>Risk Ranking</t>
  </si>
  <si>
    <t>Interpretation</t>
  </si>
  <si>
    <t>Moderate</t>
  </si>
  <si>
    <t>Likelihood of Occurrence</t>
  </si>
  <si>
    <t>Summary:</t>
  </si>
  <si>
    <t>Total Issues</t>
  </si>
  <si>
    <t>Total Inherent Risk</t>
  </si>
  <si>
    <t># Issues Not Addressed</t>
  </si>
  <si>
    <t># Issues Addressed</t>
  </si>
  <si>
    <t>Complete? Enter 1</t>
  </si>
  <si>
    <t>Likelihood of Occurrence 
      (1 - 8)</t>
  </si>
  <si>
    <t>Impact
Severity 
      (1 - 5)</t>
  </si>
  <si>
    <t xml:space="preserve">Date of Assessment:  </t>
  </si>
  <si>
    <t>Question or Issue</t>
  </si>
  <si>
    <t xml:space="preserve">Name of Business:  </t>
  </si>
  <si>
    <t>High Level Technology Risk Assessment for Small Businesses</t>
  </si>
  <si>
    <t>Is this risk assessment being conducted by a "multidisciplinary team" or is it being conducted by one person.</t>
  </si>
  <si>
    <t>Has the organization assigned responsibility for information security to one person, such as an Information Security Officer?</t>
  </si>
  <si>
    <t>Does the team understand that the ISO is responsible for leading a team approach to information security, and that information security is EVERYBODY's responsibility?</t>
  </si>
  <si>
    <t>Has the organization selected a "framework" that will govern their approach to information security (i.e. HIPAA, GLBA, NIST, or the FTC's Cyberplanner)?</t>
  </si>
  <si>
    <t>Has the organization identified what data is at risk, and where this data is coming into the business, stored while in the business, and leaving the business?</t>
  </si>
  <si>
    <t>Does the business have an Acceptable Use Policy which is updated, read, and signed off on by all employees, including part-timers, annually?</t>
  </si>
  <si>
    <t>Does the business use qualified personnel to ensure the firewall is up to date on a periodic basis (quarterly is recommended for businesses under 50 employees, monthly for businesses under 100 employees).</t>
  </si>
  <si>
    <t>Does the business prohibit the use of email for sensitive data, and have a secure messaging system if email is used to regularly send sensitive data?</t>
  </si>
  <si>
    <t>Are employees trained on the use of https on websites, and the dangers of sending sensitive data in email unless a secure messaging system is used?</t>
  </si>
  <si>
    <t>Is regulated data (ePHI, NPI, PII) encrypted at rest?</t>
  </si>
  <si>
    <t>Is all data backed up off-site?</t>
  </si>
  <si>
    <t>Does the business utilize a third party (a Managed Security Service Provider or MSSP) to watch the business' network traffic, firewall, and event logs?</t>
  </si>
  <si>
    <t>Has the business determined what hard-copy paper has sensitive information on it and warned users of the dangers of paper risk?  Does the business have a "clean desktop policy" where users are required to lock up all sensitive paper when not in their office?</t>
  </si>
  <si>
    <t>Are servers, firewalls, and other sensitive devices kept under lock and key?</t>
  </si>
  <si>
    <t>Are users with mobile devices required to keep screen-lock enabled on their device?</t>
  </si>
  <si>
    <t>Do mobile device users know to report when their mobile device is lost or stolen?</t>
  </si>
  <si>
    <t>Are users encouraged to "self report" whenever they think they may have made a mistake?</t>
  </si>
  <si>
    <t>Do users know how to respond when somebody calls the business asking for sensitive information?  If this legitimately happens a lot, have users been trained on the best method to know the caller is who they say they are (phone authentication)?</t>
  </si>
  <si>
    <t>Does the business regularly reconcile account balances to ensure no fraud has occurred on checking and savings accounts?</t>
  </si>
  <si>
    <t>Function Segregation:  Are computers used for on-line banking and practices involving sensitive data different from computers that are used to surf the internet, process email, visit social networking sites, and other risky practices?</t>
  </si>
  <si>
    <t>Risk Score</t>
  </si>
  <si>
    <t># Issues Not Applicable to Business</t>
  </si>
  <si>
    <t>Key:</t>
  </si>
  <si>
    <t>You have moderate risk.</t>
  </si>
  <si>
    <t>You're effectively managing risk.</t>
  </si>
  <si>
    <t>Your Risk Score:</t>
  </si>
  <si>
    <t>Average Risk of a Missing Issue</t>
  </si>
  <si>
    <t>You need an overhaul of your security posture.</t>
  </si>
  <si>
    <t>You have high risk, address missing issues soon!</t>
  </si>
  <si>
    <t xml:space="preserve">Note that even if you're effectively managing risk, there is no such </t>
  </si>
  <si>
    <t>thing as 100%, and you could still experience a breach!</t>
  </si>
  <si>
    <t>Are devices that leave the business with sensitive data on them (laptops, smart phones with business email, etc.) encrypted and does the business use qualified personnel to ensure such encryption is properly configured on a periodic basis (we recommend annually or whenever several devices are deployed).</t>
  </si>
  <si>
    <t>&gt; 200</t>
  </si>
  <si>
    <t>50 - 99</t>
  </si>
  <si>
    <t>&lt; 50</t>
  </si>
  <si>
    <t>100 - 199</t>
  </si>
  <si>
    <t>Does the business use qualified personnel to ensure the AVS systems are kept up-to-date on a  periodic basis (quarterly is recommended for businesses under 50 employees, monthly for businesses under 100 employees).</t>
  </si>
  <si>
    <t>Does the business use qualified personnel to ensure all Microsoft patches are properly deployed on a monthly basis?</t>
  </si>
  <si>
    <t>Has the business identified which "third party applications" such as Java, Adobe, etc. need to be patched regularly, and does the business use qualified personnel to ensure third party applications are up to date on a periodic basis (quarterly for businesses under 50 employees, monthly for businesses under 100 employees.)</t>
  </si>
  <si>
    <t>Does the business undergo a tabletop test of disaster recovery plans, where a multidisciplinary team gets together and imagines how they will respond to a likely disaster, on an annual basis?</t>
  </si>
  <si>
    <t>Are all employees informed that a financial institution would never contact them via telephone or email asking for passwords, account numbers and balances, or other sensitive information?</t>
  </si>
  <si>
    <t>Does the ISO or other manager provide awareness messaging periodically, and is there an annual awareness training session where the team gathers to go over likely threats and vulnerabilities, and policy controls to prevent a threat from exploiting a vulnerability?</t>
  </si>
  <si>
    <t>Is two-factor authentication used to log into banking sites?  (Does the bank require you to have something like a token or a cell number that a one-time authorization number is sent to, in addition to your user name and password?)</t>
  </si>
  <si>
    <t>An Acceptable Use Policy is a document that tells employees what is allowed and not allowed, and includes many of the user-level "controls" that protect you from cyber threats.  See our resource page for a template!</t>
  </si>
  <si>
    <t>Does the business use two different anti-virus (AVS) systems on each server and workstation?</t>
  </si>
  <si>
    <t>Data at rest is the data stored on your network . . . Either on your servers or on your endpoints.  If you are a regulated business, you should be encrypting data-at-rest.</t>
  </si>
  <si>
    <t>Data in use (the data you put into a web page) is encrypted using a method that causes the web address to start with "https" instead of "http."  Data in motion…such as email…must be encrypted or it can be intercepted by a "man in the middle."</t>
  </si>
  <si>
    <t>An MSSP is a company that puts a sensor on your network to watch all traffic and event logs.  They will report anything that appears negative, and block known attack vectors.</t>
  </si>
  <si>
    <t>A framework is a set of rules or regulations governing the "meaning of information security."  HIPAA and GLBA are laws governing health and financial information respectively, and both have caused regulators to publish a set of rules.  NIST is a standard published by the government.  http://nvlpubs.nist.gov/nistpubs/ir/2016/NIST.IR.7621r1.pdf  The FTC Cyberplanner (https://www.fcc.gov/cyberplanner) is a great resource for small businesses that do not have to comply with a specific law.  See our resource page for more information.</t>
  </si>
  <si>
    <t>Iterations:</t>
  </si>
  <si>
    <r>
      <t>Original Iteration:</t>
    </r>
    <r>
      <rPr>
        <sz val="12"/>
        <color rgb="FF0000FF"/>
        <rFont val="Times New Roman"/>
        <family val="1"/>
      </rPr>
      <t xml:space="preserve">  March 2017</t>
    </r>
  </si>
  <si>
    <r>
      <rPr>
        <sz val="18"/>
        <color rgb="FF0000CC"/>
        <rFont val="Arial"/>
        <family val="2"/>
      </rPr>
      <t>Read First (Copyright, Template)</t>
    </r>
    <r>
      <rPr>
        <sz val="11"/>
        <color theme="1"/>
        <rFont val="Arial"/>
        <family val="2"/>
      </rPr>
      <t xml:space="preserve">
</t>
    </r>
    <r>
      <rPr>
        <b/>
        <sz val="10"/>
        <color theme="1"/>
        <rFont val="Arial"/>
        <family val="2"/>
      </rPr>
      <t>Purpose</t>
    </r>
    <r>
      <rPr>
        <sz val="10"/>
        <color theme="1"/>
        <rFont val="Arial"/>
        <family val="2"/>
      </rPr>
      <t xml:space="preserve">
• This is a “template” to be used as a “starting point” for the sake of helping you develop your own IT Governance Program.  
</t>
    </r>
    <r>
      <rPr>
        <b/>
        <sz val="10"/>
        <color theme="1"/>
        <rFont val="Arial"/>
        <family val="2"/>
      </rPr>
      <t>Copyright / Permission to Use</t>
    </r>
    <r>
      <rPr>
        <sz val="10"/>
        <color theme="1"/>
        <rFont val="Arial"/>
        <family val="2"/>
      </rPr>
      <t xml:space="preserve">
• Permission to use this document is conditional upon you receiving this template directly from an infotex consultant, infotex website or e-commerce site, or an infotex workshop / training presentation.
• By using this template either in its entirety or any portion thereof, you acknowledge that you agree to the terms of use as dictated in the “Transfer of Copyright Agreement” located at copyright.infotex.com.  This agreement establishes that when you customize this template to your specific needs, your organization may have copyright of the customized document.  However, infotex retains copyright to the template.  This agreement also establishes that you will not share this or any other template with third parties other than auditors and examiners.  You may not transfer ownership of the customized documents to any other organization without the express written permission of infotex..
</t>
    </r>
    <r>
      <rPr>
        <b/>
        <sz val="10"/>
        <color theme="1"/>
        <rFont val="Arial"/>
        <family val="2"/>
      </rPr>
      <t>Instructions</t>
    </r>
    <r>
      <rPr>
        <sz val="10"/>
        <color theme="1"/>
        <rFont val="Arial"/>
        <family val="2"/>
      </rPr>
      <t xml:space="preserve">
• Make sure to read through the template carefully as not all situations will pertain to your organization.  However, to assist you in customizing the document to your specific needs, we have attempted to color code areas that will need your special attention.  Color coding is as follows:
     o All areas needing customization and/or consideration are in red.    
     o Sections in blue are merely instructions or additional information for knowledge purposes and should be removed.
     o Sections in green are examples.
     o Sections that are in brown are optional sections according to our definition of best practices.  These sections may be removed if they do not match your needs.  If we have processed this boilerplate against the Cybersecurity Assessment Tool, the following color scheme replaces “brown”:
     o Maturity Colors
               Baseline (black)
             </t>
    </r>
    <r>
      <rPr>
        <sz val="10"/>
        <color rgb="FF7030A0"/>
        <rFont val="Arial"/>
        <family val="2"/>
      </rPr>
      <t xml:space="preserve">  Evolving (RGB 112, 48, 160)</t>
    </r>
    <r>
      <rPr>
        <sz val="10"/>
        <color theme="1"/>
        <rFont val="Arial"/>
        <family val="2"/>
      </rPr>
      <t xml:space="preserve">
               </t>
    </r>
    <r>
      <rPr>
        <sz val="10"/>
        <color rgb="FF0070C0"/>
        <rFont val="Arial"/>
        <family val="2"/>
      </rPr>
      <t>Intermediate (RGB 0, 112, 192)</t>
    </r>
    <r>
      <rPr>
        <sz val="10"/>
        <color theme="1"/>
        <rFont val="Arial"/>
        <family val="2"/>
      </rPr>
      <t xml:space="preserve">
               </t>
    </r>
    <r>
      <rPr>
        <sz val="10"/>
        <color rgb="FF964B00"/>
        <rFont val="Arial"/>
        <family val="2"/>
      </rPr>
      <t>Innovative (150, 75, 0)</t>
    </r>
    <r>
      <rPr>
        <sz val="10"/>
        <color theme="1"/>
        <rFont val="Arial"/>
        <family val="2"/>
      </rPr>
      <t xml:space="preserve">
• Note that you should confirm that all text has been changed to “black” before considering this template final for your organization.  If there are any sections in any other color than black, then all situations or customization has not been considered.
• This section (Templates) may be removed once the document has been customized, for at that time we turn ownership of the customized document over to you.
© Copyright 2000 - 2017 </t>
    </r>
    <r>
      <rPr>
        <b/>
        <sz val="10"/>
        <color rgb="FF0000CC"/>
        <rFont val="Arial"/>
        <family val="2"/>
      </rPr>
      <t>i</t>
    </r>
    <r>
      <rPr>
        <b/>
        <sz val="10"/>
        <color theme="1"/>
        <rFont val="Arial"/>
        <family val="2"/>
      </rPr>
      <t>nfo</t>
    </r>
    <r>
      <rPr>
        <b/>
        <sz val="10"/>
        <color rgb="FF0000CC"/>
        <rFont val="Arial"/>
        <family val="2"/>
      </rPr>
      <t>t</t>
    </r>
    <r>
      <rPr>
        <b/>
        <sz val="10"/>
        <color theme="1"/>
        <rFont val="Arial"/>
        <family val="2"/>
      </rPr>
      <t>ex</t>
    </r>
    <r>
      <rPr>
        <sz val="10"/>
        <color theme="1"/>
        <rFont val="Arial"/>
        <family val="2"/>
      </rPr>
      <t>, Inc.  All rights reserved.</t>
    </r>
    <r>
      <rPr>
        <sz val="11"/>
        <color theme="1"/>
        <rFont val="Arial"/>
        <family val="2"/>
      </rPr>
      <t xml:space="preserve">
</t>
    </r>
  </si>
  <si>
    <r>
      <rPr>
        <b/>
        <u/>
        <sz val="12"/>
        <color theme="9" tint="-0.499984740745262"/>
        <rFont val="Times New Roman"/>
        <family val="1"/>
      </rPr>
      <t>Revision History</t>
    </r>
    <r>
      <rPr>
        <sz val="12"/>
        <rFont val="Times New Roman"/>
        <family val="1"/>
      </rPr>
      <t xml:space="preserve">
</t>
    </r>
    <r>
      <rPr>
        <b/>
        <sz val="12"/>
        <color theme="3"/>
        <rFont val="Times New Roman"/>
        <family val="1"/>
      </rPr>
      <t xml:space="preserve">Note: </t>
    </r>
    <r>
      <rPr>
        <sz val="12"/>
        <color theme="3"/>
        <rFont val="Times New Roman"/>
        <family val="1"/>
      </rPr>
      <t xml:space="preserve"> This next section is optional, used to keep track of when you’ve updated policies and procedures.  Know that using this will make it very clear to an Auditor when you skipped a revision cycle.</t>
    </r>
    <r>
      <rPr>
        <sz val="12"/>
        <rFont val="Times New Roman"/>
        <family val="1"/>
      </rPr>
      <t xml:space="preserve">
</t>
    </r>
    <r>
      <rPr>
        <sz val="12"/>
        <color theme="9" tint="-0.499984740745262"/>
        <rFont val="Times New Roman"/>
        <family val="1"/>
      </rPr>
      <t xml:space="preserve">
The following revisions were made to this document:</t>
    </r>
    <r>
      <rPr>
        <sz val="12"/>
        <rFont val="Times New Roman"/>
        <family val="1"/>
      </rPr>
      <t xml:space="preserve">
</t>
    </r>
    <r>
      <rPr>
        <sz val="12"/>
        <color rgb="FF00B050"/>
        <rFont val="Times New Roman"/>
        <family val="1"/>
      </rPr>
      <t>• 02/11/11: Document created.
• 02/23/12 John Doe Information Security Officer</t>
    </r>
    <r>
      <rPr>
        <sz val="12"/>
        <rFont val="Times New Roman"/>
        <family val="1"/>
      </rPr>
      <t xml:space="preserve">
</t>
    </r>
  </si>
  <si>
    <t>Conducted by:</t>
  </si>
  <si>
    <t>Broadcast Awareness:  Do users know how to act (disconnect from the internet) and who to notify (supervisor, then everybody show should know) when they suspect something is going 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</si>
</sst>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b/>
      <sz val="10"/>
      <color indexed="12"/>
      <name val="Arial"/>
      <family val="2"/>
    </font>
    <font>
      <b/>
      <sz val="12"/>
      <name val="Arial"/>
      <family val="2"/>
    </font>
    <font>
      <sz val="10"/>
      <color indexed="8"/>
      <name val="Arial"/>
      <family val="2"/>
    </font>
    <font>
      <b/>
      <sz val="10"/>
      <color indexed="8"/>
      <name val="Arial"/>
      <family val="2"/>
    </font>
    <font>
      <b/>
      <sz val="10"/>
      <color indexed="9"/>
      <name val="Arial"/>
      <family val="2"/>
    </font>
    <font>
      <sz val="10"/>
      <name val="Arial"/>
      <family val="2"/>
    </font>
    <font>
      <b/>
      <sz val="10.5"/>
      <color indexed="8"/>
      <name val="Arial"/>
      <family val="2"/>
    </font>
    <font>
      <sz val="10"/>
      <color indexed="10"/>
      <name val="Arial"/>
      <family val="2"/>
    </font>
    <font>
      <sz val="11"/>
      <color theme="1"/>
      <name val="Arial"/>
      <family val="2"/>
    </font>
    <font>
      <sz val="18"/>
      <color rgb="FF0000CC"/>
      <name val="Arial"/>
      <family val="2"/>
    </font>
    <font>
      <b/>
      <sz val="10"/>
      <color theme="1"/>
      <name val="Arial"/>
      <family val="2"/>
    </font>
    <font>
      <sz val="10"/>
      <color theme="1"/>
      <name val="Arial"/>
      <family val="2"/>
    </font>
    <font>
      <b/>
      <sz val="10"/>
      <color rgb="FF0000CC"/>
      <name val="Arial"/>
      <family val="2"/>
    </font>
    <font>
      <sz val="10"/>
      <color rgb="FF964B00"/>
      <name val="Arial"/>
      <family val="2"/>
    </font>
    <font>
      <sz val="10"/>
      <color rgb="FF0000CC"/>
      <name val="Arial"/>
      <family val="2"/>
    </font>
    <font>
      <sz val="10"/>
      <name val="Times New Roman"/>
      <family val="1"/>
    </font>
    <font>
      <i/>
      <sz val="12"/>
      <name val="Arial"/>
      <family val="2"/>
    </font>
    <font>
      <b/>
      <sz val="10"/>
      <color rgb="FFFF0000"/>
      <name val="Arial"/>
      <family val="2"/>
    </font>
    <font>
      <i/>
      <sz val="10"/>
      <color rgb="FFFF0000"/>
      <name val="Arial"/>
      <family val="2"/>
    </font>
    <font>
      <sz val="10"/>
      <color rgb="FF7030A0"/>
      <name val="Arial"/>
      <family val="2"/>
    </font>
    <font>
      <sz val="10"/>
      <color rgb="FF0070C0"/>
      <name val="Arial"/>
      <family val="2"/>
    </font>
    <font>
      <b/>
      <sz val="12"/>
      <color rgb="FF0000FF"/>
      <name val="Times New Roman"/>
      <family val="1"/>
    </font>
    <font>
      <sz val="12"/>
      <color rgb="FF0000FF"/>
      <name val="Times New Roman"/>
      <family val="1"/>
    </font>
    <font>
      <sz val="12"/>
      <color theme="1"/>
      <name val="Calibri"/>
      <family val="2"/>
      <scheme val="minor"/>
    </font>
    <font>
      <sz val="12"/>
      <name val="Times New Roman"/>
      <family val="1"/>
    </font>
    <font>
      <b/>
      <u/>
      <sz val="12"/>
      <color theme="9" tint="-0.499984740745262"/>
      <name val="Times New Roman"/>
      <family val="1"/>
    </font>
    <font>
      <b/>
      <sz val="12"/>
      <color theme="3"/>
      <name val="Times New Roman"/>
      <family val="1"/>
    </font>
    <font>
      <sz val="12"/>
      <color theme="3"/>
      <name val="Times New Roman"/>
      <family val="1"/>
    </font>
    <font>
      <sz val="12"/>
      <color theme="9" tint="-0.499984740745262"/>
      <name val="Times New Roman"/>
      <family val="1"/>
    </font>
    <font>
      <sz val="12"/>
      <color rgb="FF00B050"/>
      <name val="Times New Roman"/>
      <family val="1"/>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4"/>
        <bgColor indexed="64"/>
      </patternFill>
    </fill>
    <fill>
      <patternFill patternType="solid">
        <fgColor indexed="12"/>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rgb="FFFFFF99"/>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9">
    <xf numFmtId="0" fontId="0" fillId="0" borderId="0"/>
    <xf numFmtId="0" fontId="2" fillId="0" borderId="0"/>
    <xf numFmtId="0" fontId="10" fillId="0" borderId="0">
      <alignment vertical="top" wrapText="1"/>
    </xf>
    <xf numFmtId="0" fontId="1" fillId="0" borderId="0"/>
    <xf numFmtId="0" fontId="1" fillId="0" borderId="0"/>
    <xf numFmtId="0" fontId="28" fillId="0" borderId="0"/>
    <xf numFmtId="9" fontId="28" fillId="0" borderId="0" applyFont="0" applyFill="0" applyBorder="0" applyAlignment="0" applyProtection="0"/>
    <xf numFmtId="0" fontId="10" fillId="0" borderId="0"/>
    <xf numFmtId="0" fontId="10" fillId="0" borderId="0"/>
  </cellStyleXfs>
  <cellXfs count="102">
    <xf numFmtId="0" fontId="0" fillId="0" borderId="0" xfId="0"/>
    <xf numFmtId="0" fontId="0" fillId="0" borderId="0" xfId="0" applyAlignment="1">
      <alignment vertical="top" wrapText="1"/>
    </xf>
    <xf numFmtId="0" fontId="7" fillId="0" borderId="0" xfId="0" applyFont="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4" fillId="2" borderId="2" xfId="0" applyFont="1" applyFill="1" applyBorder="1" applyAlignment="1">
      <alignment horizontal="center" vertical="center"/>
    </xf>
    <xf numFmtId="0" fontId="7" fillId="0" borderId="3" xfId="0" applyFont="1" applyBorder="1" applyAlignment="1">
      <alignment horizontal="center" vertical="top" wrapText="1"/>
    </xf>
    <xf numFmtId="0" fontId="7" fillId="0" borderId="1" xfId="0" applyFont="1" applyBorder="1" applyAlignment="1">
      <alignment vertical="top" wrapText="1"/>
    </xf>
    <xf numFmtId="0" fontId="7" fillId="0" borderId="0" xfId="0" applyFont="1" applyAlignment="1">
      <alignment vertical="top" wrapText="1"/>
    </xf>
    <xf numFmtId="0" fontId="7" fillId="3" borderId="1" xfId="0" applyFont="1" applyFill="1" applyBorder="1" applyAlignment="1">
      <alignment vertical="top" wrapText="1"/>
    </xf>
    <xf numFmtId="1" fontId="5" fillId="0" borderId="1" xfId="0" applyNumberFormat="1" applyFont="1" applyBorder="1" applyAlignment="1">
      <alignment horizontal="center" vertical="top"/>
    </xf>
    <xf numFmtId="1" fontId="5" fillId="0" borderId="0" xfId="0" applyNumberFormat="1" applyFont="1" applyAlignment="1">
      <alignment horizontal="center" vertical="top"/>
    </xf>
    <xf numFmtId="0" fontId="8"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0" borderId="5" xfId="0" applyFont="1" applyBorder="1" applyAlignment="1">
      <alignment horizontal="center"/>
    </xf>
    <xf numFmtId="0" fontId="10" fillId="0" borderId="6" xfId="0" applyFont="1" applyBorder="1"/>
    <xf numFmtId="0" fontId="10" fillId="0" borderId="7" xfId="0" applyFont="1" applyBorder="1"/>
    <xf numFmtId="0" fontId="10" fillId="0" borderId="8" xfId="0" applyFont="1" applyBorder="1" applyAlignment="1">
      <alignment horizontal="center"/>
    </xf>
    <xf numFmtId="0" fontId="10" fillId="0" borderId="9" xfId="0" applyFont="1" applyBorder="1"/>
    <xf numFmtId="0" fontId="10" fillId="0" borderId="10" xfId="0" applyFont="1" applyBorder="1"/>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wrapText="1"/>
    </xf>
    <xf numFmtId="0" fontId="10" fillId="0" borderId="8" xfId="0" applyFont="1"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wrapText="1"/>
    </xf>
    <xf numFmtId="0" fontId="9" fillId="4" borderId="11" xfId="0" applyFont="1" applyFill="1" applyBorder="1" applyAlignment="1">
      <alignment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0" fillId="0" borderId="0" xfId="0" applyAlignment="1">
      <alignment horizontal="center"/>
    </xf>
    <xf numFmtId="0" fontId="10" fillId="0" borderId="14" xfId="0" applyFont="1" applyBorder="1" applyAlignment="1">
      <alignment horizontal="center"/>
    </xf>
    <xf numFmtId="0" fontId="9" fillId="5" borderId="14" xfId="0" applyFont="1" applyFill="1" applyBorder="1" applyAlignment="1">
      <alignment horizontal="center"/>
    </xf>
    <xf numFmtId="0" fontId="10" fillId="0" borderId="15" xfId="0" applyFont="1" applyBorder="1" applyAlignment="1">
      <alignment horizontal="center"/>
    </xf>
    <xf numFmtId="0" fontId="9" fillId="5" borderId="15" xfId="0" applyFont="1" applyFill="1" applyBorder="1" applyAlignment="1">
      <alignment horizontal="center"/>
    </xf>
    <xf numFmtId="0" fontId="10" fillId="0" borderId="16" xfId="0" applyFont="1" applyBorder="1" applyAlignment="1">
      <alignment horizontal="center"/>
    </xf>
    <xf numFmtId="0" fontId="9" fillId="5" borderId="16" xfId="0" applyFont="1" applyFill="1" applyBorder="1" applyAlignment="1">
      <alignment horizontal="center"/>
    </xf>
    <xf numFmtId="0" fontId="10" fillId="0" borderId="17" xfId="0" applyFont="1" applyBorder="1" applyAlignment="1">
      <alignment horizontal="center"/>
    </xf>
    <xf numFmtId="0" fontId="8" fillId="6" borderId="18" xfId="0" applyFont="1" applyFill="1" applyBorder="1" applyAlignment="1">
      <alignment horizontal="center"/>
    </xf>
    <xf numFmtId="0" fontId="10" fillId="0" borderId="19" xfId="0" applyFont="1" applyBorder="1" applyAlignment="1">
      <alignment horizontal="center"/>
    </xf>
    <xf numFmtId="0" fontId="8" fillId="6" borderId="20" xfId="0" applyFont="1" applyFill="1" applyBorder="1" applyAlignment="1">
      <alignment horizontal="center"/>
    </xf>
    <xf numFmtId="0" fontId="10" fillId="0" borderId="21" xfId="0" applyFont="1" applyBorder="1" applyAlignment="1">
      <alignment horizontal="center"/>
    </xf>
    <xf numFmtId="0" fontId="8" fillId="6" borderId="22" xfId="0" applyFont="1" applyFill="1" applyBorder="1" applyAlignment="1">
      <alignment horizontal="center"/>
    </xf>
    <xf numFmtId="0" fontId="10" fillId="0" borderId="17" xfId="0" applyFont="1" applyFill="1" applyBorder="1" applyAlignment="1">
      <alignment horizontal="center"/>
    </xf>
    <xf numFmtId="0" fontId="8" fillId="7" borderId="18" xfId="0" applyFont="1" applyFill="1" applyBorder="1" applyAlignment="1">
      <alignment horizontal="center"/>
    </xf>
    <xf numFmtId="0" fontId="10" fillId="0" borderId="21" xfId="0" applyFont="1" applyFill="1" applyBorder="1" applyAlignment="1">
      <alignment horizontal="center"/>
    </xf>
    <xf numFmtId="0" fontId="8" fillId="7" borderId="22" xfId="0" applyFont="1" applyFill="1" applyBorder="1" applyAlignment="1">
      <alignment horizontal="center"/>
    </xf>
    <xf numFmtId="0" fontId="8" fillId="8" borderId="18" xfId="0" applyFont="1" applyFill="1" applyBorder="1" applyAlignment="1">
      <alignment horizontal="center"/>
    </xf>
    <xf numFmtId="0" fontId="8" fillId="8" borderId="22" xfId="0" applyFont="1" applyFill="1" applyBorder="1" applyAlignment="1">
      <alignment horizontal="center"/>
    </xf>
    <xf numFmtId="164" fontId="4" fillId="2" borderId="2" xfId="0" applyNumberFormat="1" applyFont="1" applyFill="1" applyBorder="1" applyAlignment="1">
      <alignment horizontal="center" vertical="center" wrapText="1"/>
    </xf>
    <xf numFmtId="0" fontId="0" fillId="0" borderId="1" xfId="0" applyBorder="1" applyAlignment="1">
      <alignment vertical="top" wrapText="1"/>
    </xf>
    <xf numFmtId="1" fontId="5" fillId="0" borderId="1" xfId="0" applyNumberFormat="1" applyFont="1" applyBorder="1" applyAlignment="1">
      <alignment horizontal="left" vertical="top"/>
    </xf>
    <xf numFmtId="0" fontId="0" fillId="0" borderId="1" xfId="0" applyBorder="1" applyAlignment="1">
      <alignment horizontal="left" vertical="top" wrapText="1"/>
    </xf>
    <xf numFmtId="1" fontId="7" fillId="0" borderId="1" xfId="0" applyNumberFormat="1" applyFont="1" applyBorder="1" applyAlignment="1">
      <alignment horizontal="center" vertical="top" wrapText="1"/>
    </xf>
    <xf numFmtId="165" fontId="7" fillId="0" borderId="1" xfId="0" applyNumberFormat="1" applyFont="1" applyBorder="1" applyAlignment="1">
      <alignment horizontal="center" vertical="top" wrapText="1"/>
    </xf>
    <xf numFmtId="1" fontId="5" fillId="0" borderId="23" xfId="0" applyNumberFormat="1" applyFont="1" applyBorder="1" applyAlignment="1">
      <alignment horizontal="center" vertical="top" wrapText="1"/>
    </xf>
    <xf numFmtId="0" fontId="11" fillId="2" borderId="4" xfId="0" applyFont="1" applyFill="1" applyBorder="1" applyAlignment="1">
      <alignment horizontal="center" textRotation="90" wrapText="1"/>
    </xf>
    <xf numFmtId="0" fontId="12" fillId="0" borderId="3" xfId="0" applyFont="1" applyBorder="1" applyAlignment="1">
      <alignment horizontal="center" vertical="top" wrapText="1"/>
    </xf>
    <xf numFmtId="0" fontId="12" fillId="0" borderId="1" xfId="0" applyFont="1" applyBorder="1" applyAlignment="1">
      <alignment horizontal="center" vertical="top" wrapText="1"/>
    </xf>
    <xf numFmtId="0" fontId="2" fillId="0" borderId="0" xfId="1"/>
    <xf numFmtId="0" fontId="7" fillId="0" borderId="23" xfId="0" applyFont="1" applyBorder="1" applyAlignment="1">
      <alignment horizontal="center" vertical="top" wrapText="1"/>
    </xf>
    <xf numFmtId="0" fontId="12" fillId="0" borderId="23" xfId="0" applyFont="1" applyBorder="1" applyAlignment="1">
      <alignment horizontal="center" vertical="top" wrapText="1"/>
    </xf>
    <xf numFmtId="0" fontId="20" fillId="3" borderId="23" xfId="0" applyFont="1" applyFill="1" applyBorder="1" applyAlignment="1">
      <alignment vertical="top" wrapText="1"/>
    </xf>
    <xf numFmtId="0" fontId="7" fillId="0" borderId="23" xfId="0" applyFont="1" applyBorder="1" applyAlignment="1">
      <alignment vertical="top" wrapText="1"/>
    </xf>
    <xf numFmtId="1" fontId="5" fillId="0" borderId="29" xfId="0" applyNumberFormat="1" applyFont="1" applyBorder="1" applyAlignment="1">
      <alignment horizontal="center" vertical="top" wrapText="1"/>
    </xf>
    <xf numFmtId="0" fontId="7" fillId="0" borderId="30" xfId="0" applyFont="1" applyBorder="1" applyAlignment="1">
      <alignment horizontal="center" vertical="top" wrapText="1"/>
    </xf>
    <xf numFmtId="1" fontId="5" fillId="0" borderId="31" xfId="0" applyNumberFormat="1" applyFont="1" applyBorder="1" applyAlignment="1">
      <alignment horizontal="center" vertical="top" wrapText="1"/>
    </xf>
    <xf numFmtId="0" fontId="7" fillId="0" borderId="32" xfId="0" applyFont="1" applyBorder="1" applyAlignment="1">
      <alignment horizontal="center" vertical="top" wrapText="1"/>
    </xf>
    <xf numFmtId="1" fontId="5" fillId="0" borderId="33" xfId="0" applyNumberFormat="1" applyFont="1" applyBorder="1" applyAlignment="1">
      <alignment horizontal="center" vertical="top" wrapText="1"/>
    </xf>
    <xf numFmtId="0" fontId="7" fillId="0" borderId="34" xfId="0" applyFont="1" applyBorder="1" applyAlignment="1">
      <alignment horizontal="center" vertical="top" wrapText="1"/>
    </xf>
    <xf numFmtId="0" fontId="12" fillId="0" borderId="34" xfId="0" applyFont="1" applyBorder="1" applyAlignment="1">
      <alignment horizontal="center" vertical="top" wrapText="1"/>
    </xf>
    <xf numFmtId="0" fontId="7" fillId="0" borderId="35" xfId="0" applyFont="1" applyBorder="1" applyAlignment="1">
      <alignment horizontal="center" vertical="top" wrapText="1"/>
    </xf>
    <xf numFmtId="0" fontId="7" fillId="0" borderId="1" xfId="0" applyFont="1" applyBorder="1" applyAlignment="1">
      <alignment horizontal="right" vertical="top" wrapText="1"/>
    </xf>
    <xf numFmtId="0" fontId="17" fillId="0" borderId="1" xfId="0" applyFont="1" applyBorder="1" applyAlignment="1">
      <alignment horizontal="center" vertical="top" wrapText="1"/>
    </xf>
    <xf numFmtId="0" fontId="7" fillId="0" borderId="1" xfId="0" applyFont="1" applyBorder="1" applyAlignment="1">
      <alignment horizontal="right" vertical="top"/>
    </xf>
    <xf numFmtId="0" fontId="7" fillId="0" borderId="1" xfId="0" applyFont="1" applyBorder="1" applyAlignment="1">
      <alignment horizontal="left" vertical="top"/>
    </xf>
    <xf numFmtId="0" fontId="22" fillId="0" borderId="1" xfId="0" applyFont="1" applyBorder="1" applyAlignment="1">
      <alignment horizontal="right" vertical="top" wrapText="1"/>
    </xf>
    <xf numFmtId="1" fontId="22" fillId="0" borderId="1" xfId="0" applyNumberFormat="1" applyFont="1" applyBorder="1" applyAlignment="1">
      <alignment horizontal="center" vertical="top" wrapText="1"/>
    </xf>
    <xf numFmtId="0" fontId="13" fillId="9" borderId="0" xfId="4" applyFont="1" applyFill="1" applyAlignment="1">
      <alignment vertical="top" wrapText="1"/>
    </xf>
    <xf numFmtId="0" fontId="26" fillId="0" borderId="0" xfId="3" applyFont="1" applyAlignment="1">
      <alignment vertical="center"/>
    </xf>
    <xf numFmtId="49" fontId="29" fillId="0" borderId="0" xfId="7" applyNumberFormat="1" applyFont="1" applyAlignment="1">
      <alignment horizontal="left" vertical="top" wrapText="1"/>
    </xf>
    <xf numFmtId="0" fontId="10" fillId="3" borderId="3" xfId="0" applyFont="1" applyFill="1" applyBorder="1" applyAlignment="1">
      <alignment vertical="top" wrapText="1"/>
    </xf>
    <xf numFmtId="0" fontId="19" fillId="0" borderId="3" xfId="0" applyFont="1" applyBorder="1" applyAlignment="1">
      <alignment vertical="top" wrapText="1"/>
    </xf>
    <xf numFmtId="0" fontId="10" fillId="3" borderId="1" xfId="0" applyFont="1" applyFill="1" applyBorder="1" applyAlignment="1">
      <alignment vertical="top" wrapText="1"/>
    </xf>
    <xf numFmtId="0" fontId="19" fillId="0" borderId="1" xfId="0" applyFont="1" applyBorder="1" applyAlignment="1">
      <alignment vertical="top" wrapText="1"/>
    </xf>
    <xf numFmtId="0" fontId="7" fillId="0" borderId="1" xfId="0" applyFont="1" applyFill="1" applyBorder="1" applyAlignment="1">
      <alignment vertical="top" wrapText="1"/>
    </xf>
    <xf numFmtId="0" fontId="10" fillId="3" borderId="34" xfId="0" applyFont="1" applyFill="1" applyBorder="1" applyAlignment="1">
      <alignment vertical="top" wrapText="1"/>
    </xf>
    <xf numFmtId="0" fontId="7" fillId="0" borderId="34" xfId="0" applyFont="1" applyBorder="1" applyAlignment="1">
      <alignment vertical="top" wrapText="1"/>
    </xf>
    <xf numFmtId="0" fontId="6" fillId="0" borderId="0" xfId="0" applyFont="1" applyAlignment="1">
      <alignment horizontal="center"/>
    </xf>
    <xf numFmtId="0" fontId="23" fillId="0" borderId="36" xfId="0" applyFont="1" applyBorder="1" applyAlignment="1">
      <alignment horizontal="center" vertical="top"/>
    </xf>
    <xf numFmtId="0" fontId="23" fillId="0" borderId="37" xfId="0" applyFont="1" applyBorder="1" applyAlignment="1">
      <alignment horizontal="center" vertical="top"/>
    </xf>
    <xf numFmtId="0" fontId="4" fillId="0" borderId="0" xfId="0" applyFont="1" applyAlignment="1">
      <alignment horizontal="left"/>
    </xf>
    <xf numFmtId="0" fontId="4" fillId="2" borderId="24" xfId="0" applyFont="1" applyFill="1" applyBorder="1" applyAlignment="1">
      <alignment horizontal="center"/>
    </xf>
    <xf numFmtId="0" fontId="4" fillId="2" borderId="25" xfId="0" applyFont="1" applyFill="1" applyBorder="1" applyAlignment="1">
      <alignment horizontal="center"/>
    </xf>
    <xf numFmtId="0" fontId="4" fillId="2" borderId="26" xfId="0" applyFont="1" applyFill="1" applyBorder="1" applyAlignment="1">
      <alignment horizontal="center"/>
    </xf>
    <xf numFmtId="1" fontId="10" fillId="0" borderId="27" xfId="0" applyNumberFormat="1" applyFont="1" applyBorder="1" applyAlignment="1">
      <alignment horizontal="center"/>
    </xf>
    <xf numFmtId="1" fontId="10" fillId="0" borderId="28" xfId="0" applyNumberFormat="1" applyFont="1" applyBorder="1" applyAlignment="1">
      <alignment horizontal="center"/>
    </xf>
    <xf numFmtId="0" fontId="21" fillId="0" borderId="0" xfId="0" applyFont="1" applyAlignment="1">
      <alignment horizontal="center"/>
    </xf>
    <xf numFmtId="2" fontId="4" fillId="0" borderId="0" xfId="0" applyNumberFormat="1" applyFont="1" applyAlignment="1">
      <alignment horizontal="left"/>
    </xf>
  </cellXfs>
  <cellStyles count="9">
    <cellStyle name="Normal" xfId="0" builtinId="0"/>
    <cellStyle name="Normal 2" xfId="1"/>
    <cellStyle name="Normal 2 2" xfId="5"/>
    <cellStyle name="Normal 3" xfId="2"/>
    <cellStyle name="Normal 3 2" xfId="7"/>
    <cellStyle name="Normal 4" xfId="8"/>
    <cellStyle name="Normal 5" xfId="4"/>
    <cellStyle name="Normal 6" xfId="3"/>
    <cellStyle name="Percent 2" xfId="6"/>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tex_Drive/clients/f/forum_credit_union/bf_risk_analysis_determination_table_040506%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Divisions"/>
      <sheetName val="Technical"/>
      <sheetName val="Internet Banking"/>
      <sheetName val="e-Authentication"/>
      <sheetName val="Policy_Procedure"/>
      <sheetName val="Environmental"/>
      <sheetName val="Natural"/>
      <sheetName val="Human _ General"/>
      <sheetName val="Human _ Vendor"/>
      <sheetName val="FACTA"/>
      <sheetName val="from here"/>
      <sheetName val="Account Recovery"/>
      <sheetName val="Accounting"/>
      <sheetName val="Business Services"/>
      <sheetName val="Call Center"/>
      <sheetName val="Consumer Mortgage Lending"/>
      <sheetName val="Facilities Management"/>
      <sheetName val="Forum First"/>
      <sheetName val="Human Resources"/>
      <sheetName val="Internal Audit"/>
      <sheetName val="Marketing"/>
      <sheetName val="Physical Security"/>
      <sheetName val="Retail Delivery"/>
      <sheetName val="Technology Infrastructure"/>
      <sheetName val="to here"/>
      <sheetName val="BSA"/>
      <sheetName val="Look-up"/>
      <sheetName val="BSA Compliance Risk Assessment"/>
      <sheetName val="Product Analysis"/>
      <sheetName val="BSA Inventory"/>
      <sheetName val="AML Compliance Risk Assess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6"/>
  <sheetViews>
    <sheetView tabSelected="1" workbookViewId="0"/>
  </sheetViews>
  <sheetFormatPr defaultColWidth="9.140625" defaultRowHeight="15" x14ac:dyDescent="0.25"/>
  <cols>
    <col min="1" max="1" width="130.7109375" style="62" customWidth="1"/>
    <col min="2" max="16384" width="9.140625" style="62"/>
  </cols>
  <sheetData>
    <row r="1" spans="1:1" ht="409.5" x14ac:dyDescent="0.25">
      <c r="A1" s="81" t="s">
        <v>102</v>
      </c>
    </row>
    <row r="4" spans="1:1" ht="15.75" x14ac:dyDescent="0.25">
      <c r="A4" s="82" t="s">
        <v>100</v>
      </c>
    </row>
    <row r="6" spans="1:1" ht="15.75" x14ac:dyDescent="0.25">
      <c r="A6" s="82" t="s">
        <v>101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zoomScaleNormal="100" zoomScaleSheetLayoutView="100" workbookViewId="0">
      <pane ySplit="6" topLeftCell="A7" activePane="bottomLeft" state="frozen"/>
      <selection pane="bottomLeft" activeCell="B35" sqref="B35"/>
    </sheetView>
  </sheetViews>
  <sheetFormatPr defaultRowHeight="12.75" x14ac:dyDescent="0.2"/>
  <cols>
    <col min="1" max="1" width="7.140625" style="11" customWidth="1"/>
    <col min="2" max="2" width="45.7109375" style="1" customWidth="1"/>
    <col min="3" max="3" width="47.42578125" style="8" customWidth="1"/>
    <col min="4" max="4" width="11.7109375" style="2" customWidth="1"/>
    <col min="5" max="5" width="10.85546875" style="2" hidden="1" customWidth="1"/>
    <col min="6" max="6" width="10.7109375" style="2" hidden="1" customWidth="1"/>
    <col min="7" max="7" width="10.28515625" style="2" hidden="1" customWidth="1"/>
    <col min="8" max="8" width="11.7109375" style="2" customWidth="1"/>
  </cols>
  <sheetData>
    <row r="1" spans="1:8" ht="15.75" x14ac:dyDescent="0.25">
      <c r="A1" s="91" t="s">
        <v>50</v>
      </c>
      <c r="B1" s="91"/>
      <c r="C1" s="91"/>
      <c r="D1" s="91"/>
      <c r="E1" s="91"/>
      <c r="F1" s="91"/>
      <c r="G1" s="91"/>
      <c r="H1" s="91"/>
    </row>
    <row r="2" spans="1:8" ht="15" x14ac:dyDescent="0.2">
      <c r="A2" s="100"/>
      <c r="B2" s="100"/>
      <c r="C2" s="100"/>
      <c r="D2" s="100"/>
      <c r="E2" s="100"/>
      <c r="F2" s="100"/>
      <c r="G2" s="100"/>
      <c r="H2" s="100"/>
    </row>
    <row r="3" spans="1:8" x14ac:dyDescent="0.2">
      <c r="A3" s="101" t="s">
        <v>49</v>
      </c>
      <c r="B3" s="101"/>
      <c r="C3" s="94" t="s">
        <v>47</v>
      </c>
      <c r="D3" s="94"/>
      <c r="E3" s="94"/>
      <c r="F3" s="94"/>
      <c r="G3" s="94"/>
      <c r="H3" s="94"/>
    </row>
    <row r="4" spans="1:8" x14ac:dyDescent="0.2">
      <c r="A4" s="94" t="s">
        <v>104</v>
      </c>
      <c r="B4" s="94"/>
      <c r="C4" s="94"/>
      <c r="D4" s="94"/>
      <c r="E4" s="94"/>
      <c r="F4" s="94"/>
      <c r="G4" s="94"/>
      <c r="H4" s="94"/>
    </row>
    <row r="5" spans="1:8" x14ac:dyDescent="0.2">
      <c r="A5" s="98"/>
      <c r="B5" s="98"/>
      <c r="C5" s="99"/>
      <c r="D5" s="95" t="s">
        <v>1</v>
      </c>
      <c r="E5" s="96"/>
      <c r="F5" s="96"/>
      <c r="G5" s="96"/>
      <c r="H5" s="97"/>
    </row>
    <row r="6" spans="1:8" ht="73.5" customHeight="1" x14ac:dyDescent="0.2">
      <c r="A6" s="52" t="s">
        <v>4</v>
      </c>
      <c r="B6" s="5" t="s">
        <v>48</v>
      </c>
      <c r="C6" s="5" t="s">
        <v>0</v>
      </c>
      <c r="D6" s="12" t="s">
        <v>44</v>
      </c>
      <c r="E6" s="59" t="s">
        <v>45</v>
      </c>
      <c r="F6" s="59" t="s">
        <v>46</v>
      </c>
      <c r="G6" s="12" t="s">
        <v>5</v>
      </c>
      <c r="H6" s="13" t="s">
        <v>3</v>
      </c>
    </row>
    <row r="7" spans="1:8" ht="38.25" x14ac:dyDescent="0.2">
      <c r="A7" s="67">
        <v>1</v>
      </c>
      <c r="B7" s="84" t="s">
        <v>51</v>
      </c>
      <c r="C7" s="85"/>
      <c r="D7" s="6"/>
      <c r="E7" s="60">
        <v>5</v>
      </c>
      <c r="F7" s="60">
        <v>5</v>
      </c>
      <c r="G7" s="60">
        <f>IF((D7+H7)&gt;0,0,+E7+F7)</f>
        <v>10</v>
      </c>
      <c r="H7" s="68"/>
    </row>
    <row r="8" spans="1:8" ht="38.25" x14ac:dyDescent="0.2">
      <c r="A8" s="69">
        <v>2</v>
      </c>
      <c r="B8" s="86" t="s">
        <v>52</v>
      </c>
      <c r="C8" s="4"/>
      <c r="D8" s="3"/>
      <c r="E8" s="61">
        <v>8</v>
      </c>
      <c r="F8" s="61">
        <v>5</v>
      </c>
      <c r="G8" s="61">
        <f>IF((D8+H8)&gt;0,0,+E8+F8)</f>
        <v>13</v>
      </c>
      <c r="H8" s="70"/>
    </row>
    <row r="9" spans="1:8" ht="51" x14ac:dyDescent="0.2">
      <c r="A9" s="69">
        <v>3</v>
      </c>
      <c r="B9" s="86" t="s">
        <v>53</v>
      </c>
      <c r="C9" s="7"/>
      <c r="D9" s="3"/>
      <c r="E9" s="61">
        <v>8</v>
      </c>
      <c r="F9" s="61">
        <v>5</v>
      </c>
      <c r="G9" s="61">
        <f t="shared" ref="G9:G36" si="0">IF((D9+H9)&gt;0,0,+E9+F9)</f>
        <v>13</v>
      </c>
      <c r="H9" s="70"/>
    </row>
    <row r="10" spans="1:8" ht="76.5" x14ac:dyDescent="0.2">
      <c r="A10" s="69">
        <v>4</v>
      </c>
      <c r="B10" s="86" t="s">
        <v>92</v>
      </c>
      <c r="C10" s="7"/>
      <c r="D10" s="3"/>
      <c r="E10" s="61">
        <v>5</v>
      </c>
      <c r="F10" s="61">
        <v>5</v>
      </c>
      <c r="G10" s="61">
        <f t="shared" si="0"/>
        <v>10</v>
      </c>
      <c r="H10" s="70"/>
    </row>
    <row r="11" spans="1:8" ht="153" x14ac:dyDescent="0.2">
      <c r="A11" s="69">
        <v>5</v>
      </c>
      <c r="B11" s="86" t="s">
        <v>54</v>
      </c>
      <c r="C11" s="87" t="s">
        <v>99</v>
      </c>
      <c r="D11" s="3"/>
      <c r="E11" s="61">
        <v>5</v>
      </c>
      <c r="F11" s="61">
        <v>4</v>
      </c>
      <c r="G11" s="61">
        <f t="shared" si="0"/>
        <v>9</v>
      </c>
      <c r="H11" s="70"/>
    </row>
    <row r="12" spans="1:8" ht="51" x14ac:dyDescent="0.2">
      <c r="A12" s="69">
        <v>6</v>
      </c>
      <c r="B12" s="86" t="s">
        <v>55</v>
      </c>
      <c r="C12" s="87"/>
      <c r="D12" s="3"/>
      <c r="E12" s="61">
        <v>5</v>
      </c>
      <c r="F12" s="61">
        <v>4</v>
      </c>
      <c r="G12" s="61">
        <f t="shared" si="0"/>
        <v>9</v>
      </c>
      <c r="H12" s="70"/>
    </row>
    <row r="13" spans="1:8" ht="63.75" x14ac:dyDescent="0.2">
      <c r="A13" s="69">
        <v>7</v>
      </c>
      <c r="B13" s="86" t="s">
        <v>56</v>
      </c>
      <c r="C13" s="87" t="s">
        <v>94</v>
      </c>
      <c r="D13" s="3"/>
      <c r="E13" s="61">
        <v>8</v>
      </c>
      <c r="F13" s="61">
        <v>5</v>
      </c>
      <c r="G13" s="61">
        <f t="shared" si="0"/>
        <v>13</v>
      </c>
      <c r="H13" s="70"/>
    </row>
    <row r="14" spans="1:8" ht="63.75" x14ac:dyDescent="0.2">
      <c r="A14" s="69">
        <v>8</v>
      </c>
      <c r="B14" s="86" t="s">
        <v>57</v>
      </c>
      <c r="C14" s="7"/>
      <c r="D14" s="3"/>
      <c r="E14" s="61">
        <v>6</v>
      </c>
      <c r="F14" s="61">
        <v>5</v>
      </c>
      <c r="G14" s="61">
        <f t="shared" si="0"/>
        <v>11</v>
      </c>
      <c r="H14" s="70"/>
    </row>
    <row r="15" spans="1:8" ht="25.5" x14ac:dyDescent="0.2">
      <c r="A15" s="69">
        <v>9</v>
      </c>
      <c r="B15" s="86" t="s">
        <v>95</v>
      </c>
      <c r="C15" s="7"/>
      <c r="D15" s="3"/>
      <c r="E15" s="61">
        <v>7</v>
      </c>
      <c r="F15" s="61">
        <v>5</v>
      </c>
      <c r="G15" s="61">
        <f t="shared" si="0"/>
        <v>12</v>
      </c>
      <c r="H15" s="70"/>
    </row>
    <row r="16" spans="1:8" ht="63.75" x14ac:dyDescent="0.2">
      <c r="A16" s="69">
        <v>10</v>
      </c>
      <c r="B16" s="86" t="s">
        <v>87</v>
      </c>
      <c r="C16" s="4"/>
      <c r="D16" s="3"/>
      <c r="E16" s="61">
        <v>6</v>
      </c>
      <c r="F16" s="61">
        <v>5</v>
      </c>
      <c r="G16" s="61">
        <f t="shared" si="0"/>
        <v>11</v>
      </c>
      <c r="H16" s="70"/>
    </row>
    <row r="17" spans="1:8" ht="38.25" x14ac:dyDescent="0.2">
      <c r="A17" s="69">
        <v>11</v>
      </c>
      <c r="B17" s="86" t="s">
        <v>88</v>
      </c>
      <c r="C17" s="7"/>
      <c r="D17" s="3"/>
      <c r="E17" s="61">
        <v>6</v>
      </c>
      <c r="F17" s="61">
        <v>5</v>
      </c>
      <c r="G17" s="61">
        <f t="shared" si="0"/>
        <v>11</v>
      </c>
      <c r="H17" s="70"/>
    </row>
    <row r="18" spans="1:8" ht="89.25" x14ac:dyDescent="0.2">
      <c r="A18" s="69">
        <v>12</v>
      </c>
      <c r="B18" s="86" t="s">
        <v>89</v>
      </c>
      <c r="C18" s="7"/>
      <c r="D18" s="3"/>
      <c r="E18" s="61">
        <v>6</v>
      </c>
      <c r="F18" s="61">
        <v>5</v>
      </c>
      <c r="G18" s="61">
        <f t="shared" si="0"/>
        <v>11</v>
      </c>
      <c r="H18" s="70"/>
    </row>
    <row r="19" spans="1:8" ht="51" x14ac:dyDescent="0.2">
      <c r="A19" s="69">
        <v>13</v>
      </c>
      <c r="B19" s="86" t="s">
        <v>58</v>
      </c>
      <c r="C19" s="7"/>
      <c r="D19" s="3"/>
      <c r="E19" s="61">
        <v>5</v>
      </c>
      <c r="F19" s="61">
        <v>4</v>
      </c>
      <c r="G19" s="61">
        <f t="shared" si="0"/>
        <v>9</v>
      </c>
      <c r="H19" s="70"/>
    </row>
    <row r="20" spans="1:8" ht="63.75" x14ac:dyDescent="0.2">
      <c r="A20" s="69">
        <v>14</v>
      </c>
      <c r="B20" s="86" t="s">
        <v>59</v>
      </c>
      <c r="C20" s="87" t="s">
        <v>97</v>
      </c>
      <c r="D20" s="3"/>
      <c r="E20" s="61">
        <v>5</v>
      </c>
      <c r="F20" s="61">
        <v>4</v>
      </c>
      <c r="G20" s="61">
        <f t="shared" si="0"/>
        <v>9</v>
      </c>
      <c r="H20" s="70"/>
    </row>
    <row r="21" spans="1:8" ht="51" x14ac:dyDescent="0.2">
      <c r="A21" s="69">
        <v>15</v>
      </c>
      <c r="B21" s="86" t="s">
        <v>60</v>
      </c>
      <c r="C21" s="87" t="s">
        <v>96</v>
      </c>
      <c r="D21" s="3"/>
      <c r="E21" s="61">
        <v>5</v>
      </c>
      <c r="F21" s="61">
        <v>3</v>
      </c>
      <c r="G21" s="61">
        <f t="shared" si="0"/>
        <v>8</v>
      </c>
      <c r="H21" s="70"/>
    </row>
    <row r="22" spans="1:8" ht="89.25" x14ac:dyDescent="0.2">
      <c r="A22" s="69">
        <v>16</v>
      </c>
      <c r="B22" s="86" t="s">
        <v>82</v>
      </c>
      <c r="C22" s="7"/>
      <c r="D22" s="3"/>
      <c r="E22" s="61">
        <v>4</v>
      </c>
      <c r="F22" s="61">
        <v>5</v>
      </c>
      <c r="G22" s="61">
        <f t="shared" si="0"/>
        <v>9</v>
      </c>
      <c r="H22" s="70"/>
    </row>
    <row r="23" spans="1:8" x14ac:dyDescent="0.2">
      <c r="A23" s="69">
        <v>17</v>
      </c>
      <c r="B23" s="86" t="s">
        <v>61</v>
      </c>
      <c r="C23" s="7"/>
      <c r="D23" s="3"/>
      <c r="E23" s="61">
        <v>6</v>
      </c>
      <c r="F23" s="61">
        <v>3</v>
      </c>
      <c r="G23" s="61">
        <f t="shared" si="0"/>
        <v>9</v>
      </c>
      <c r="H23" s="70"/>
    </row>
    <row r="24" spans="1:8" ht="51" x14ac:dyDescent="0.2">
      <c r="A24" s="69">
        <v>18</v>
      </c>
      <c r="B24" s="86" t="s">
        <v>90</v>
      </c>
      <c r="C24" s="7"/>
      <c r="D24" s="3"/>
      <c r="E24" s="61">
        <v>5</v>
      </c>
      <c r="F24" s="61">
        <v>3</v>
      </c>
      <c r="G24" s="61">
        <f t="shared" si="0"/>
        <v>8</v>
      </c>
      <c r="H24" s="70"/>
    </row>
    <row r="25" spans="1:8" ht="51" x14ac:dyDescent="0.2">
      <c r="A25" s="69">
        <v>19</v>
      </c>
      <c r="B25" s="86" t="s">
        <v>62</v>
      </c>
      <c r="C25" s="87" t="s">
        <v>98</v>
      </c>
      <c r="D25" s="3"/>
      <c r="E25" s="61">
        <v>4</v>
      </c>
      <c r="F25" s="61">
        <v>5</v>
      </c>
      <c r="G25" s="61">
        <f t="shared" si="0"/>
        <v>9</v>
      </c>
      <c r="H25" s="70"/>
    </row>
    <row r="26" spans="1:8" ht="63.75" x14ac:dyDescent="0.2">
      <c r="A26" s="69">
        <v>20</v>
      </c>
      <c r="B26" s="86" t="s">
        <v>63</v>
      </c>
      <c r="C26" s="88"/>
      <c r="D26" s="3"/>
      <c r="E26" s="61">
        <v>5</v>
      </c>
      <c r="F26" s="61">
        <v>5</v>
      </c>
      <c r="G26" s="61">
        <f t="shared" si="0"/>
        <v>10</v>
      </c>
      <c r="H26" s="70"/>
    </row>
    <row r="27" spans="1:8" ht="25.5" x14ac:dyDescent="0.2">
      <c r="A27" s="69">
        <v>21</v>
      </c>
      <c r="B27" s="86" t="s">
        <v>64</v>
      </c>
      <c r="C27" s="7"/>
      <c r="D27" s="3"/>
      <c r="E27" s="61">
        <v>4</v>
      </c>
      <c r="F27" s="61">
        <v>5</v>
      </c>
      <c r="G27" s="61">
        <f t="shared" si="0"/>
        <v>9</v>
      </c>
      <c r="H27" s="70"/>
    </row>
    <row r="28" spans="1:8" ht="25.5" x14ac:dyDescent="0.2">
      <c r="A28" s="69">
        <v>22</v>
      </c>
      <c r="B28" s="86" t="s">
        <v>65</v>
      </c>
      <c r="C28" s="7"/>
      <c r="D28" s="3"/>
      <c r="E28" s="61">
        <v>6</v>
      </c>
      <c r="F28" s="61">
        <v>5</v>
      </c>
      <c r="G28" s="61">
        <f t="shared" si="0"/>
        <v>11</v>
      </c>
      <c r="H28" s="70"/>
    </row>
    <row r="29" spans="1:8" ht="25.5" x14ac:dyDescent="0.2">
      <c r="A29" s="69">
        <v>23</v>
      </c>
      <c r="B29" s="86" t="s">
        <v>66</v>
      </c>
      <c r="C29" s="7"/>
      <c r="D29" s="3"/>
      <c r="E29" s="61">
        <v>4</v>
      </c>
      <c r="F29" s="61">
        <v>5</v>
      </c>
      <c r="G29" s="61">
        <f t="shared" si="0"/>
        <v>9</v>
      </c>
      <c r="H29" s="70"/>
    </row>
    <row r="30" spans="1:8" ht="25.5" x14ac:dyDescent="0.2">
      <c r="A30" s="69">
        <v>24</v>
      </c>
      <c r="B30" s="86" t="s">
        <v>67</v>
      </c>
      <c r="C30" s="7"/>
      <c r="D30" s="3"/>
      <c r="E30" s="61">
        <v>5</v>
      </c>
      <c r="F30" s="61">
        <v>5</v>
      </c>
      <c r="G30" s="61">
        <f t="shared" si="0"/>
        <v>10</v>
      </c>
      <c r="H30" s="70"/>
    </row>
    <row r="31" spans="1:8" ht="51" x14ac:dyDescent="0.2">
      <c r="A31" s="69">
        <v>25</v>
      </c>
      <c r="B31" s="86" t="s">
        <v>105</v>
      </c>
      <c r="C31" s="7"/>
      <c r="D31" s="3"/>
      <c r="E31" s="61">
        <v>6</v>
      </c>
      <c r="F31" s="61">
        <v>5</v>
      </c>
      <c r="G31" s="61">
        <f t="shared" si="0"/>
        <v>11</v>
      </c>
      <c r="H31" s="70"/>
    </row>
    <row r="32" spans="1:8" ht="63.75" x14ac:dyDescent="0.2">
      <c r="A32" s="69">
        <v>26</v>
      </c>
      <c r="B32" s="86" t="s">
        <v>68</v>
      </c>
      <c r="C32" s="7"/>
      <c r="D32" s="3"/>
      <c r="E32" s="61">
        <v>4</v>
      </c>
      <c r="F32" s="61">
        <v>4</v>
      </c>
      <c r="G32" s="61">
        <f t="shared" si="0"/>
        <v>8</v>
      </c>
      <c r="H32" s="70"/>
    </row>
    <row r="33" spans="1:8" ht="63.75" x14ac:dyDescent="0.2">
      <c r="A33" s="69">
        <v>27</v>
      </c>
      <c r="B33" s="86" t="s">
        <v>93</v>
      </c>
      <c r="C33" s="7"/>
      <c r="D33" s="3"/>
      <c r="E33" s="61">
        <v>7</v>
      </c>
      <c r="F33" s="61">
        <v>4</v>
      </c>
      <c r="G33" s="61">
        <f t="shared" si="0"/>
        <v>11</v>
      </c>
      <c r="H33" s="70"/>
    </row>
    <row r="34" spans="1:8" ht="38.25" x14ac:dyDescent="0.2">
      <c r="A34" s="69">
        <v>28</v>
      </c>
      <c r="B34" s="86" t="s">
        <v>69</v>
      </c>
      <c r="C34" s="7"/>
      <c r="D34" s="3"/>
      <c r="E34" s="61">
        <v>7</v>
      </c>
      <c r="F34" s="61">
        <v>4</v>
      </c>
      <c r="G34" s="61">
        <f t="shared" si="0"/>
        <v>11</v>
      </c>
      <c r="H34" s="70"/>
    </row>
    <row r="35" spans="1:8" ht="63.75" x14ac:dyDescent="0.2">
      <c r="A35" s="69">
        <v>29</v>
      </c>
      <c r="B35" s="86" t="s">
        <v>70</v>
      </c>
      <c r="C35" s="7"/>
      <c r="D35" s="3"/>
      <c r="E35" s="61">
        <v>7</v>
      </c>
      <c r="F35" s="61">
        <v>5</v>
      </c>
      <c r="G35" s="61">
        <f t="shared" si="0"/>
        <v>12</v>
      </c>
      <c r="H35" s="70"/>
    </row>
    <row r="36" spans="1:8" ht="51" x14ac:dyDescent="0.2">
      <c r="A36" s="71">
        <v>30</v>
      </c>
      <c r="B36" s="89" t="s">
        <v>91</v>
      </c>
      <c r="C36" s="90"/>
      <c r="D36" s="72"/>
      <c r="E36" s="73">
        <v>6</v>
      </c>
      <c r="F36" s="73">
        <v>4</v>
      </c>
      <c r="G36" s="73">
        <f t="shared" si="0"/>
        <v>10</v>
      </c>
      <c r="H36" s="74"/>
    </row>
    <row r="37" spans="1:8" x14ac:dyDescent="0.2">
      <c r="A37" s="58"/>
      <c r="B37" s="65"/>
      <c r="C37" s="66"/>
      <c r="D37" s="63"/>
      <c r="E37" s="64"/>
      <c r="F37" s="64"/>
      <c r="G37" s="64"/>
      <c r="H37" s="63"/>
    </row>
    <row r="38" spans="1:8" x14ac:dyDescent="0.2">
      <c r="A38" s="10"/>
      <c r="B38" s="9"/>
      <c r="C38" s="79" t="s">
        <v>76</v>
      </c>
      <c r="D38" s="80">
        <f>+A41</f>
        <v>306</v>
      </c>
      <c r="E38" s="3"/>
      <c r="F38" s="3"/>
      <c r="G38" s="3"/>
      <c r="H38" s="3"/>
    </row>
    <row r="39" spans="1:8" x14ac:dyDescent="0.2">
      <c r="A39" s="54" t="s">
        <v>39</v>
      </c>
      <c r="B39" s="53"/>
      <c r="D39" s="3"/>
      <c r="E39" s="3"/>
      <c r="F39" s="3"/>
      <c r="G39" s="3"/>
      <c r="H39" s="3"/>
    </row>
    <row r="40" spans="1:8" x14ac:dyDescent="0.2">
      <c r="A40" s="10"/>
      <c r="B40" s="53"/>
      <c r="C40" s="10" t="s">
        <v>73</v>
      </c>
      <c r="D40" s="76" t="s">
        <v>71</v>
      </c>
      <c r="E40" s="3"/>
      <c r="F40" s="3"/>
      <c r="G40" s="3"/>
      <c r="H40" s="3"/>
    </row>
    <row r="41" spans="1:8" x14ac:dyDescent="0.2">
      <c r="A41" s="56">
        <f>SUM(G7:G36)</f>
        <v>306</v>
      </c>
      <c r="B41" s="55" t="s">
        <v>41</v>
      </c>
      <c r="C41" s="75" t="s">
        <v>78</v>
      </c>
      <c r="D41" s="3" t="s">
        <v>83</v>
      </c>
      <c r="E41" s="3"/>
      <c r="F41" s="3"/>
      <c r="G41" s="3"/>
      <c r="H41" s="3"/>
    </row>
    <row r="42" spans="1:8" x14ac:dyDescent="0.2">
      <c r="A42" s="3">
        <f>COUNT(A7:A36)</f>
        <v>30</v>
      </c>
      <c r="B42" s="78" t="s">
        <v>40</v>
      </c>
      <c r="C42" s="77" t="s">
        <v>79</v>
      </c>
      <c r="D42" s="3" t="s">
        <v>86</v>
      </c>
      <c r="E42" s="3"/>
      <c r="F42" s="3"/>
      <c r="G42" s="3"/>
      <c r="H42" s="3"/>
    </row>
    <row r="43" spans="1:8" x14ac:dyDescent="0.2">
      <c r="A43" s="3"/>
      <c r="B43" s="4"/>
      <c r="C43" s="75" t="s">
        <v>74</v>
      </c>
      <c r="D43" s="3" t="s">
        <v>84</v>
      </c>
      <c r="E43" s="3"/>
      <c r="F43" s="3"/>
      <c r="G43" s="3"/>
      <c r="H43" s="3"/>
    </row>
    <row r="44" spans="1:8" x14ac:dyDescent="0.2">
      <c r="A44" s="56">
        <f>A41/A47</f>
        <v>10.199999999999999</v>
      </c>
      <c r="B44" s="4" t="s">
        <v>77</v>
      </c>
      <c r="C44" s="75" t="s">
        <v>75</v>
      </c>
      <c r="D44" s="3" t="s">
        <v>85</v>
      </c>
      <c r="E44" s="3"/>
      <c r="F44" s="3"/>
      <c r="G44" s="3"/>
      <c r="H44" s="3"/>
    </row>
    <row r="45" spans="1:8" x14ac:dyDescent="0.2">
      <c r="A45" s="56"/>
      <c r="B45" s="4"/>
      <c r="C45" s="7"/>
      <c r="D45" s="3"/>
      <c r="E45" s="3"/>
      <c r="F45" s="3"/>
      <c r="G45" s="3"/>
      <c r="H45" s="3"/>
    </row>
    <row r="46" spans="1:8" x14ac:dyDescent="0.2">
      <c r="A46" s="3">
        <f>COUNT(D7:D36)</f>
        <v>0</v>
      </c>
      <c r="B46" s="4" t="s">
        <v>43</v>
      </c>
      <c r="C46" s="92" t="s">
        <v>80</v>
      </c>
      <c r="D46" s="93"/>
      <c r="E46" s="3"/>
      <c r="F46" s="3"/>
      <c r="G46" s="3"/>
      <c r="H46" s="3"/>
    </row>
    <row r="47" spans="1:8" x14ac:dyDescent="0.2">
      <c r="A47" s="3">
        <f>A42-A46-A48</f>
        <v>30</v>
      </c>
      <c r="B47" s="4" t="s">
        <v>42</v>
      </c>
      <c r="C47" s="92" t="s">
        <v>81</v>
      </c>
      <c r="D47" s="93"/>
      <c r="E47" s="3"/>
      <c r="F47" s="3"/>
      <c r="G47" s="3"/>
      <c r="H47" s="3"/>
    </row>
    <row r="48" spans="1:8" x14ac:dyDescent="0.2">
      <c r="A48" s="3">
        <f>SUM(H7:H36)</f>
        <v>0</v>
      </c>
      <c r="B48" s="4" t="s">
        <v>72</v>
      </c>
      <c r="C48" s="7"/>
      <c r="D48" s="3"/>
      <c r="E48" s="3"/>
      <c r="F48" s="3"/>
      <c r="G48" s="3"/>
      <c r="H48" s="3"/>
    </row>
    <row r="49" spans="1:8" x14ac:dyDescent="0.2">
      <c r="A49" s="3"/>
      <c r="B49" s="4"/>
      <c r="C49" s="7"/>
      <c r="D49" s="3"/>
      <c r="E49" s="3"/>
      <c r="F49" s="3"/>
      <c r="G49" s="3"/>
      <c r="H49" s="3"/>
    </row>
    <row r="50" spans="1:8" x14ac:dyDescent="0.2">
      <c r="A50" s="57">
        <f>+A46/A42</f>
        <v>0</v>
      </c>
      <c r="B50" s="4" t="s">
        <v>2</v>
      </c>
      <c r="C50" s="7"/>
      <c r="D50" s="3"/>
      <c r="E50" s="3"/>
      <c r="F50" s="3"/>
      <c r="G50" s="3"/>
      <c r="H50" s="3"/>
    </row>
  </sheetData>
  <autoFilter ref="A6:H6">
    <sortState ref="A10:H33">
      <sortCondition ref="A9"/>
    </sortState>
  </autoFilter>
  <mergeCells count="9">
    <mergeCell ref="A1:H1"/>
    <mergeCell ref="C46:D46"/>
    <mergeCell ref="C47:D47"/>
    <mergeCell ref="A4:H4"/>
    <mergeCell ref="D5:H5"/>
    <mergeCell ref="A5:C5"/>
    <mergeCell ref="A2:H2"/>
    <mergeCell ref="A3:B3"/>
    <mergeCell ref="C3:H3"/>
  </mergeCells>
  <phoneticPr fontId="3" type="noConversion"/>
  <printOptions horizontalCentered="1"/>
  <pageMargins left="0.3" right="0.3" top="0.5" bottom="0.75" header="0.5" footer="0.5"/>
  <pageSetup scale="83" fitToHeight="0" orientation="portrait" r:id="rId1"/>
  <headerFooter alignWithMargins="0">
    <oddFooter>&amp;RPage &amp;P of &amp;N</oddFooter>
  </headerFooter>
  <rowBreaks count="2" manualBreakCount="2">
    <brk id="17" max="7" man="1"/>
    <brk id="3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RowHeight="12.75" x14ac:dyDescent="0.2"/>
  <cols>
    <col min="1" max="1" width="8.42578125" bestFit="1" customWidth="1"/>
    <col min="2" max="2" width="13.42578125" bestFit="1" customWidth="1"/>
    <col min="3" max="3" width="41.140625" bestFit="1" customWidth="1"/>
    <col min="6" max="6" width="13.42578125" style="33" bestFit="1" customWidth="1"/>
  </cols>
  <sheetData>
    <row r="1" spans="1:6" ht="27" thickTop="1" thickBot="1" x14ac:dyDescent="0.25">
      <c r="A1" s="26" t="s">
        <v>6</v>
      </c>
      <c r="B1" s="30" t="s">
        <v>38</v>
      </c>
      <c r="C1" s="28" t="s">
        <v>7</v>
      </c>
      <c r="E1" s="32" t="s">
        <v>35</v>
      </c>
      <c r="F1" s="27" t="s">
        <v>36</v>
      </c>
    </row>
    <row r="2" spans="1:6" ht="13.5" thickBot="1" x14ac:dyDescent="0.25">
      <c r="A2" s="14">
        <v>1</v>
      </c>
      <c r="B2" s="15" t="s">
        <v>8</v>
      </c>
      <c r="C2" s="16" t="s">
        <v>9</v>
      </c>
      <c r="E2" s="34">
        <v>2</v>
      </c>
      <c r="F2" s="35" t="s">
        <v>14</v>
      </c>
    </row>
    <row r="3" spans="1:6" ht="13.5" thickBot="1" x14ac:dyDescent="0.25">
      <c r="A3" s="14">
        <v>2</v>
      </c>
      <c r="B3" s="15" t="s">
        <v>10</v>
      </c>
      <c r="C3" s="16" t="s">
        <v>11</v>
      </c>
      <c r="E3" s="36">
        <v>3</v>
      </c>
      <c r="F3" s="37" t="s">
        <v>14</v>
      </c>
    </row>
    <row r="4" spans="1:6" ht="13.5" thickBot="1" x14ac:dyDescent="0.25">
      <c r="A4" s="14">
        <v>3</v>
      </c>
      <c r="B4" s="15" t="s">
        <v>12</v>
      </c>
      <c r="C4" s="16" t="s">
        <v>13</v>
      </c>
      <c r="E4" s="36">
        <v>4</v>
      </c>
      <c r="F4" s="37" t="s">
        <v>14</v>
      </c>
    </row>
    <row r="5" spans="1:6" ht="13.5" thickBot="1" x14ac:dyDescent="0.25">
      <c r="A5" s="14">
        <v>4</v>
      </c>
      <c r="B5" s="15" t="s">
        <v>14</v>
      </c>
      <c r="C5" s="16" t="s">
        <v>15</v>
      </c>
      <c r="E5" s="36">
        <v>5</v>
      </c>
      <c r="F5" s="37" t="s">
        <v>14</v>
      </c>
    </row>
    <row r="6" spans="1:6" ht="13.5" thickBot="1" x14ac:dyDescent="0.25">
      <c r="A6" s="14">
        <v>5</v>
      </c>
      <c r="B6" s="15" t="s">
        <v>16</v>
      </c>
      <c r="C6" s="16" t="s">
        <v>17</v>
      </c>
      <c r="E6" s="38">
        <v>6</v>
      </c>
      <c r="F6" s="39" t="s">
        <v>14</v>
      </c>
    </row>
    <row r="7" spans="1:6" ht="13.5" thickBot="1" x14ac:dyDescent="0.25">
      <c r="A7" s="14">
        <v>6</v>
      </c>
      <c r="B7" s="15" t="s">
        <v>18</v>
      </c>
      <c r="C7" s="16" t="s">
        <v>19</v>
      </c>
      <c r="E7" s="40">
        <v>7</v>
      </c>
      <c r="F7" s="41" t="s">
        <v>37</v>
      </c>
    </row>
    <row r="8" spans="1:6" ht="13.5" thickBot="1" x14ac:dyDescent="0.25">
      <c r="A8" s="14">
        <v>7</v>
      </c>
      <c r="B8" s="15" t="s">
        <v>20</v>
      </c>
      <c r="C8" s="16" t="s">
        <v>21</v>
      </c>
      <c r="E8" s="42">
        <v>8</v>
      </c>
      <c r="F8" s="43" t="s">
        <v>37</v>
      </c>
    </row>
    <row r="9" spans="1:6" ht="13.5" thickBot="1" x14ac:dyDescent="0.25">
      <c r="A9" s="17">
        <v>8</v>
      </c>
      <c r="B9" s="18" t="s">
        <v>22</v>
      </c>
      <c r="C9" s="19" t="s">
        <v>23</v>
      </c>
      <c r="E9" s="44">
        <v>9</v>
      </c>
      <c r="F9" s="45" t="s">
        <v>37</v>
      </c>
    </row>
    <row r="10" spans="1:6" ht="13.5" thickTop="1" x14ac:dyDescent="0.2">
      <c r="E10" s="46">
        <v>10</v>
      </c>
      <c r="F10" s="47" t="s">
        <v>18</v>
      </c>
    </row>
    <row r="11" spans="1:6" ht="13.5" thickBot="1" x14ac:dyDescent="0.25">
      <c r="E11" s="48">
        <v>11</v>
      </c>
      <c r="F11" s="49" t="s">
        <v>18</v>
      </c>
    </row>
    <row r="12" spans="1:6" x14ac:dyDescent="0.2">
      <c r="E12" s="46">
        <v>12</v>
      </c>
      <c r="F12" s="50" t="s">
        <v>33</v>
      </c>
    </row>
    <row r="13" spans="1:6" ht="13.5" thickBot="1" x14ac:dyDescent="0.25">
      <c r="E13" s="48">
        <v>13</v>
      </c>
      <c r="F13" s="51" t="s">
        <v>33</v>
      </c>
    </row>
    <row r="14" spans="1:6" ht="27" thickTop="1" thickBot="1" x14ac:dyDescent="0.25">
      <c r="A14" s="29" t="s">
        <v>6</v>
      </c>
      <c r="B14" s="30" t="s">
        <v>24</v>
      </c>
      <c r="C14" s="31" t="s">
        <v>7</v>
      </c>
    </row>
    <row r="15" spans="1:6" ht="26.25" thickBot="1" x14ac:dyDescent="0.25">
      <c r="A15" s="20">
        <v>1</v>
      </c>
      <c r="B15" s="21" t="s">
        <v>25</v>
      </c>
      <c r="C15" s="22" t="s">
        <v>26</v>
      </c>
    </row>
    <row r="16" spans="1:6" ht="39" thickBot="1" x14ac:dyDescent="0.25">
      <c r="A16" s="20">
        <v>2</v>
      </c>
      <c r="B16" s="21" t="s">
        <v>27</v>
      </c>
      <c r="C16" s="22" t="s">
        <v>28</v>
      </c>
    </row>
    <row r="17" spans="1:3" ht="64.5" thickBot="1" x14ac:dyDescent="0.25">
      <c r="A17" s="20">
        <v>3</v>
      </c>
      <c r="B17" s="21" t="s">
        <v>29</v>
      </c>
      <c r="C17" s="22" t="s">
        <v>30</v>
      </c>
    </row>
    <row r="18" spans="1:3" ht="115.5" thickBot="1" x14ac:dyDescent="0.25">
      <c r="A18" s="20">
        <v>4</v>
      </c>
      <c r="B18" s="21" t="s">
        <v>31</v>
      </c>
      <c r="C18" s="22" t="s">
        <v>32</v>
      </c>
    </row>
    <row r="19" spans="1:3" ht="64.5" thickBot="1" x14ac:dyDescent="0.25">
      <c r="A19" s="23">
        <v>5</v>
      </c>
      <c r="B19" s="24" t="s">
        <v>33</v>
      </c>
      <c r="C19" s="25" t="s">
        <v>34</v>
      </c>
    </row>
    <row r="20" spans="1:3" ht="13.5" thickTop="1" x14ac:dyDescent="0.2"/>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 width="73.7109375" customWidth="1"/>
  </cols>
  <sheetData>
    <row r="1" spans="1:1" ht="159.75" customHeight="1" x14ac:dyDescent="0.2">
      <c r="A1" s="83" t="s">
        <v>103</v>
      </c>
    </row>
  </sheetData>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Template</vt:lpstr>
      <vt:lpstr>High Level Risk Assessment SB</vt:lpstr>
      <vt:lpstr>Risk Scale</vt:lpstr>
      <vt:lpstr>Revisions History</vt:lpstr>
      <vt:lpstr>'High Level Risk Assessment SB'!Print_Area</vt:lpstr>
      <vt:lpstr>'High Level Risk Assessment SB'!Print_Titles</vt:lpstr>
    </vt:vector>
  </TitlesOfParts>
  <Company>Infotex,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Acceptable Use Policy Review</dc:title>
  <dc:subject>GLBA Policies / Procedures / Tools</dc:subject>
  <dc:creator>Vigilize</dc:creator>
  <cp:keywords>Policy Review; Acceptable Use; Checklist</cp:keywords>
  <dc:description>Copyright ©  2001 infotex</dc:description>
  <cp:lastModifiedBy>Dan Hadaway</cp:lastModifiedBy>
  <cp:lastPrinted>2017-03-27T21:18:17Z</cp:lastPrinted>
  <dcterms:created xsi:type="dcterms:W3CDTF">2007-09-23T12:18:37Z</dcterms:created>
  <dcterms:modified xsi:type="dcterms:W3CDTF">2017-08-25T16:22:25Z</dcterms:modified>
  <cp:category>Awareness Program:  User</cp:category>
</cp:coreProperties>
</file>