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Wireless Banking" sheetId="1" r:id="rId1"/>
  </sheets>
  <definedNames>
    <definedName name="_xlnm._FilterDatabase" localSheetId="0" hidden="1">'Wireless Banking'!$A$4:$AB$56</definedName>
    <definedName name="_xlnm.Print_Area" localSheetId="0">'Wireless Banking'!$A$1:$Q$56</definedName>
    <definedName name="_xlnm.Print_Titles" localSheetId="0">'Wireless Banking'!$3:$4</definedName>
  </definedNames>
  <calcPr calcId="114210" fullCalcOnLoad="1"/>
</workbook>
</file>

<file path=xl/calcChain.xml><?xml version="1.0" encoding="utf-8"?>
<calcChain xmlns="http://schemas.openxmlformats.org/spreadsheetml/2006/main">
  <c r="R56" i="1"/>
  <c r="Y56"/>
  <c r="S56"/>
  <c r="Z56"/>
  <c r="R55"/>
  <c r="S55"/>
  <c r="Z55"/>
  <c r="R54"/>
  <c r="Y54"/>
  <c r="S54"/>
  <c r="Z54"/>
  <c r="R53"/>
  <c r="Y53"/>
  <c r="S53"/>
  <c r="Z53"/>
  <c r="R52"/>
  <c r="Y52"/>
  <c r="S52"/>
  <c r="Z52"/>
  <c r="R51"/>
  <c r="S51"/>
  <c r="Z51"/>
  <c r="R50"/>
  <c r="Y50"/>
  <c r="S50"/>
  <c r="Z50"/>
  <c r="R49"/>
  <c r="S49"/>
  <c r="Z49"/>
  <c r="R48"/>
  <c r="Y48"/>
  <c r="S48"/>
  <c r="Z48"/>
  <c r="R47"/>
  <c r="S47"/>
  <c r="Z47"/>
  <c r="R46"/>
  <c r="Y46"/>
  <c r="S46"/>
  <c r="Z46"/>
  <c r="R45"/>
  <c r="Y45"/>
  <c r="S45"/>
  <c r="Z45"/>
  <c r="R44"/>
  <c r="Y44"/>
  <c r="S44"/>
  <c r="Z44"/>
  <c r="R43"/>
  <c r="S43"/>
  <c r="Z43"/>
  <c r="R42"/>
  <c r="Y42"/>
  <c r="S42"/>
  <c r="Z42"/>
  <c r="R41"/>
  <c r="S41"/>
  <c r="Z41"/>
  <c r="R40"/>
  <c r="Y40"/>
  <c r="S40"/>
  <c r="Z40"/>
  <c r="R39"/>
  <c r="S39"/>
  <c r="Z39"/>
  <c r="R38"/>
  <c r="Y38"/>
  <c r="S38"/>
  <c r="Z38"/>
  <c r="R37"/>
  <c r="Y37"/>
  <c r="S37"/>
  <c r="Z37"/>
  <c r="R36"/>
  <c r="Y36"/>
  <c r="S36"/>
  <c r="R35"/>
  <c r="S35"/>
  <c r="Z35"/>
  <c r="R34"/>
  <c r="Y34"/>
  <c r="S34"/>
  <c r="Z34"/>
  <c r="R33"/>
  <c r="Y33"/>
  <c r="S33"/>
  <c r="Z33"/>
  <c r="R32"/>
  <c r="Y32"/>
  <c r="S32"/>
  <c r="R31"/>
  <c r="S31"/>
  <c r="Z31"/>
  <c r="R30"/>
  <c r="Y30"/>
  <c r="S30"/>
  <c r="Z30"/>
  <c r="R29"/>
  <c r="Y29"/>
  <c r="S29"/>
  <c r="Z29"/>
  <c r="R28"/>
  <c r="Y28"/>
  <c r="S28"/>
  <c r="R27"/>
  <c r="S27"/>
  <c r="Z27"/>
  <c r="R26"/>
  <c r="Y26"/>
  <c r="S26"/>
  <c r="Z26"/>
  <c r="R25"/>
  <c r="Y25"/>
  <c r="S25"/>
  <c r="Z25"/>
  <c r="R24"/>
  <c r="Y24"/>
  <c r="S24"/>
  <c r="R23"/>
  <c r="S23"/>
  <c r="Z23"/>
  <c r="R22"/>
  <c r="Y22"/>
  <c r="S22"/>
  <c r="Z22"/>
  <c r="R21"/>
  <c r="Y21"/>
  <c r="S21"/>
  <c r="Z21"/>
  <c r="R20"/>
  <c r="Y20"/>
  <c r="S20"/>
  <c r="R19"/>
  <c r="S19"/>
  <c r="Z19"/>
  <c r="R18"/>
  <c r="Y18"/>
  <c r="S18"/>
  <c r="Z18"/>
  <c r="R17"/>
  <c r="Y17"/>
  <c r="S17"/>
  <c r="Z17"/>
  <c r="R16"/>
  <c r="Y16"/>
  <c r="S16"/>
  <c r="R15"/>
  <c r="S15"/>
  <c r="Z15"/>
  <c r="R14"/>
  <c r="Y14"/>
  <c r="S14"/>
  <c r="Z14"/>
  <c r="R13"/>
  <c r="Y13"/>
  <c r="S13"/>
  <c r="Z13"/>
  <c r="R12"/>
  <c r="Y12"/>
  <c r="S12"/>
  <c r="R11"/>
  <c r="S11"/>
  <c r="Z11"/>
  <c r="R10"/>
  <c r="Y10"/>
  <c r="S10"/>
  <c r="Z10"/>
  <c r="R9"/>
  <c r="Y9"/>
  <c r="S9"/>
  <c r="Z9"/>
  <c r="R8"/>
  <c r="Y8"/>
  <c r="S8"/>
  <c r="R7"/>
  <c r="S7"/>
  <c r="Z7"/>
  <c r="R6"/>
  <c r="Y6"/>
  <c r="S6"/>
  <c r="Z6"/>
  <c r="N11"/>
  <c r="N31"/>
  <c r="N30"/>
  <c r="N32"/>
  <c r="N29"/>
  <c r="N43"/>
  <c r="N42"/>
  <c r="N41"/>
  <c r="N40"/>
  <c r="N39"/>
  <c r="N22"/>
  <c r="N53"/>
  <c r="N56"/>
  <c r="N35"/>
  <c r="N34"/>
  <c r="N26"/>
  <c r="N25"/>
  <c r="N24"/>
  <c r="N13"/>
  <c r="N33"/>
  <c r="N12"/>
  <c r="N28"/>
  <c r="N10"/>
  <c r="N9"/>
  <c r="N21"/>
  <c r="N52"/>
  <c r="N51"/>
  <c r="N50"/>
  <c r="N49"/>
  <c r="N48"/>
  <c r="N20"/>
  <c r="N47"/>
  <c r="N46"/>
  <c r="N45"/>
  <c r="N44"/>
  <c r="N55"/>
  <c r="N38"/>
  <c r="N19"/>
  <c r="N18"/>
  <c r="N37"/>
  <c r="N54"/>
  <c r="N17"/>
  <c r="N16"/>
  <c r="N8"/>
  <c r="N7"/>
  <c r="N15"/>
  <c r="N14"/>
  <c r="N23"/>
  <c r="N6"/>
  <c r="N5"/>
  <c r="N27"/>
  <c r="R5"/>
  <c r="Y5"/>
  <c r="S5"/>
  <c r="Z5"/>
  <c r="N36"/>
  <c r="AA46"/>
  <c r="AA54"/>
  <c r="T41"/>
  <c r="AA38"/>
  <c r="T49"/>
  <c r="U49"/>
  <c r="T54"/>
  <c r="U54"/>
  <c r="T5"/>
  <c r="U5"/>
  <c r="AA45"/>
  <c r="AA53"/>
  <c r="AA5"/>
  <c r="Y41"/>
  <c r="AA41"/>
  <c r="Y49"/>
  <c r="AA49"/>
  <c r="T6"/>
  <c r="U6"/>
  <c r="T38"/>
  <c r="U38"/>
  <c r="AA42"/>
  <c r="AA50"/>
  <c r="AA37"/>
  <c r="T42"/>
  <c r="U42"/>
  <c r="T46"/>
  <c r="U46"/>
  <c r="U41"/>
  <c r="AA6"/>
  <c r="AB6"/>
  <c r="T8"/>
  <c r="U8"/>
  <c r="AA10"/>
  <c r="T12"/>
  <c r="U12"/>
  <c r="AA14"/>
  <c r="T16"/>
  <c r="U16"/>
  <c r="AA18"/>
  <c r="T20"/>
  <c r="U20"/>
  <c r="AA22"/>
  <c r="T24"/>
  <c r="U24"/>
  <c r="AA26"/>
  <c r="T28"/>
  <c r="U28"/>
  <c r="AA30"/>
  <c r="T32"/>
  <c r="U32"/>
  <c r="AA34"/>
  <c r="T36"/>
  <c r="U36"/>
  <c r="T50"/>
  <c r="Y11"/>
  <c r="AA11"/>
  <c r="T11"/>
  <c r="Y23"/>
  <c r="AA23"/>
  <c r="T23"/>
  <c r="U23"/>
  <c r="Y27"/>
  <c r="AA27"/>
  <c r="T27"/>
  <c r="Y35"/>
  <c r="AA35"/>
  <c r="T35"/>
  <c r="U35"/>
  <c r="AA44"/>
  <c r="AA52"/>
  <c r="AA17"/>
  <c r="AA21"/>
  <c r="T9"/>
  <c r="T10"/>
  <c r="T13"/>
  <c r="T14"/>
  <c r="T17"/>
  <c r="U17"/>
  <c r="T18"/>
  <c r="T21"/>
  <c r="T22"/>
  <c r="U22"/>
  <c r="T25"/>
  <c r="U25"/>
  <c r="T26"/>
  <c r="T29"/>
  <c r="T30"/>
  <c r="T33"/>
  <c r="U33"/>
  <c r="T34"/>
  <c r="Y7"/>
  <c r="AA7"/>
  <c r="T7"/>
  <c r="Y15"/>
  <c r="AA15"/>
  <c r="T15"/>
  <c r="Y19"/>
  <c r="AA19"/>
  <c r="T19"/>
  <c r="Y31"/>
  <c r="AA31"/>
  <c r="T31"/>
  <c r="U31"/>
  <c r="Y43"/>
  <c r="AA43"/>
  <c r="T43"/>
  <c r="U43"/>
  <c r="Y51"/>
  <c r="AA51"/>
  <c r="T51"/>
  <c r="AA9"/>
  <c r="AA13"/>
  <c r="AA25"/>
  <c r="AA29"/>
  <c r="AA33"/>
  <c r="Z8"/>
  <c r="AA8"/>
  <c r="Z12"/>
  <c r="AA12"/>
  <c r="Z16"/>
  <c r="AA16"/>
  <c r="Z20"/>
  <c r="AA20"/>
  <c r="Z24"/>
  <c r="AA24"/>
  <c r="Z28"/>
  <c r="AA28"/>
  <c r="Z32"/>
  <c r="AA32"/>
  <c r="Z36"/>
  <c r="AA36"/>
  <c r="T37"/>
  <c r="Y39"/>
  <c r="AA39"/>
  <c r="T39"/>
  <c r="AA40"/>
  <c r="T45"/>
  <c r="Y47"/>
  <c r="AA47"/>
  <c r="T47"/>
  <c r="AA48"/>
  <c r="T53"/>
  <c r="Y55"/>
  <c r="AA55"/>
  <c r="T55"/>
  <c r="U55"/>
  <c r="AA56"/>
  <c r="T40"/>
  <c r="T44"/>
  <c r="T48"/>
  <c r="T52"/>
  <c r="T56"/>
  <c r="AB28"/>
  <c r="AB12"/>
  <c r="AB41"/>
  <c r="AB51"/>
  <c r="AB38"/>
  <c r="AB42"/>
  <c r="AB54"/>
  <c r="AB49"/>
  <c r="AB36"/>
  <c r="AB20"/>
  <c r="AB5"/>
  <c r="AB37"/>
  <c r="AB45"/>
  <c r="AB27"/>
  <c r="AB53"/>
  <c r="AB15"/>
  <c r="AB10"/>
  <c r="AB24"/>
  <c r="AB8"/>
  <c r="AB50"/>
  <c r="AB32"/>
  <c r="AB16"/>
  <c r="AB30"/>
  <c r="AB22"/>
  <c r="AB14"/>
  <c r="U30"/>
  <c r="AB46"/>
  <c r="U37"/>
  <c r="AB47"/>
  <c r="U50"/>
  <c r="AB31"/>
  <c r="AB19"/>
  <c r="AB29"/>
  <c r="AB21"/>
  <c r="AB35"/>
  <c r="AB44"/>
  <c r="U44"/>
  <c r="U45"/>
  <c r="AB13"/>
  <c r="U13"/>
  <c r="U56"/>
  <c r="AB56"/>
  <c r="AB34"/>
  <c r="U34"/>
  <c r="AB52"/>
  <c r="U52"/>
  <c r="U29"/>
  <c r="AB33"/>
  <c r="AB25"/>
  <c r="AB17"/>
  <c r="AB9"/>
  <c r="U9"/>
  <c r="U27"/>
  <c r="U15"/>
  <c r="AB11"/>
  <c r="U11"/>
  <c r="U14"/>
  <c r="U40"/>
  <c r="AB40"/>
  <c r="AB7"/>
  <c r="U7"/>
  <c r="AB26"/>
  <c r="U26"/>
  <c r="AB18"/>
  <c r="U18"/>
  <c r="U48"/>
  <c r="AB48"/>
  <c r="AB55"/>
  <c r="AB39"/>
  <c r="U53"/>
  <c r="U21"/>
  <c r="U39"/>
  <c r="AB43"/>
  <c r="U51"/>
  <c r="U19"/>
  <c r="U47"/>
  <c r="AB23"/>
  <c r="U10"/>
</calcChain>
</file>

<file path=xl/comments1.xml><?xml version="1.0" encoding="utf-8"?>
<comments xmlns="http://schemas.openxmlformats.org/spreadsheetml/2006/main">
  <authors>
    <author>Author</author>
  </authors>
  <commentList>
    <comment ref="L4" authorId="0">
      <text>
        <r>
          <rPr>
            <sz val="10"/>
            <color indexed="81"/>
            <rFont val="Tahoma"/>
            <family val="2"/>
          </rPr>
          <t xml:space="preserve">1   Highly Unlikely
2   Negligible
3   Very Low
4   Low
5   Medium
6   High
7   Very High
8   Extreme         
</t>
        </r>
      </text>
    </comment>
    <comment ref="M4" authorId="0">
      <text>
        <r>
          <rPr>
            <b/>
            <sz val="10"/>
            <color indexed="81"/>
            <rFont val="Tahoma"/>
            <family val="2"/>
          </rPr>
          <t>1   Insignificant
2   Minor
3   Significant
4   Serious / 1 person
5   Critical / Many  people</t>
        </r>
      </text>
    </comment>
  </commentList>
</comments>
</file>

<file path=xl/sharedStrings.xml><?xml version="1.0" encoding="utf-8"?>
<sst xmlns="http://schemas.openxmlformats.org/spreadsheetml/2006/main" count="574" uniqueCount="223">
  <si>
    <t>Inherent</t>
  </si>
  <si>
    <t xml:space="preserve">Current Residual Risk        </t>
  </si>
  <si>
    <t>Anticipated Residual Risk</t>
  </si>
  <si>
    <t>Item
#</t>
  </si>
  <si>
    <t>Vulnerability Name</t>
  </si>
  <si>
    <t>Description</t>
  </si>
  <si>
    <t>Most Likely Highest Impact</t>
  </si>
  <si>
    <t>Business Function</t>
  </si>
  <si>
    <t>Impact and Likelihood Considerations</t>
  </si>
  <si>
    <t>Training Control</t>
  </si>
  <si>
    <t>Current Residual 
Likelihood of Occurrence
      (1 - 8)</t>
  </si>
  <si>
    <t>Current Residual
Impact Severity
      (1 - 5)</t>
  </si>
  <si>
    <t>Current Residual Risk
      (2 - 13)</t>
  </si>
  <si>
    <t>Delta Control
      (4 - 26)</t>
  </si>
  <si>
    <t>Test Plan 
(to be performed by Management)</t>
  </si>
  <si>
    <t>Covered by Audit</t>
  </si>
  <si>
    <t>Action Plan - 
Actions we can take in the future to reduce residual risk, proposed safeguards or institute mitigating controls</t>
  </si>
  <si>
    <t>Anticipated Residual 
Likelihood of Occurrence 
      (1 - 8)</t>
  </si>
  <si>
    <t>Anticipated Residual
Impact Severity
      (1 - 5)</t>
  </si>
  <si>
    <t>Anticipated Delta Control</t>
  </si>
  <si>
    <t>Evolving Standards</t>
  </si>
  <si>
    <t>Evolving Operating Systems</t>
  </si>
  <si>
    <t>All Three</t>
  </si>
  <si>
    <t>Mobile Apps</t>
  </si>
  <si>
    <t>Late Majority Deployment</t>
  </si>
  <si>
    <t>Tepid Deployment</t>
  </si>
  <si>
    <t>Asset Name:  
     SMS,
     Mobile Web, 
     Mobile Apps, 
     All Three</t>
  </si>
  <si>
    <t>Compliance</t>
  </si>
  <si>
    <t>Non-Compliance</t>
  </si>
  <si>
    <t>If we do not adopt all three channels of wireless banking by 2013, we will be late majority adopters, which will affect our competitiveness and our reputation not only with Gen Y customers, but older generations as well.</t>
  </si>
  <si>
    <t>If we do not aggressively adopt mobile banking, our reputation will be affected.</t>
  </si>
  <si>
    <t>Because communication, authentication, and smart-phone standards are quickly evolving, we could be adopting a solution today that will be quickly outdated.</t>
  </si>
  <si>
    <t>Mitigating Controls</t>
  </si>
  <si>
    <t>Lost or Stolen Device</t>
  </si>
  <si>
    <t>Fraudulent Apps</t>
  </si>
  <si>
    <t>Incident Response</t>
  </si>
  <si>
    <t>Smishing</t>
  </si>
  <si>
    <t>Malware</t>
  </si>
  <si>
    <t>Jailbreaking</t>
  </si>
  <si>
    <t>SMS</t>
  </si>
  <si>
    <t>iPhones</t>
  </si>
  <si>
    <t>Slow response to an incident could increase the impact of the incident.</t>
  </si>
  <si>
    <t>Malware could be installed on the Smartphone that executes fraudulent transactions such as keylogging or data scraping.</t>
  </si>
  <si>
    <t>A fraudulent app could target the bank and the longer it takes for the bank to be aware of this, the higher the impact would be.</t>
  </si>
  <si>
    <t>Malicious persons could sign up for a mobile account using somebody else's credentials and modify the victim's on-line account, thereby allowing fraudulent transactions to occur.</t>
  </si>
  <si>
    <t>New User Registration</t>
  </si>
  <si>
    <t>The likelihood of this happening is moderate.</t>
  </si>
  <si>
    <t>Likelihood is very high, and impact could be high as well.</t>
  </si>
  <si>
    <t>Both likelihood and impact are critical.</t>
  </si>
  <si>
    <t>Very high likelihood and critical impact.</t>
  </si>
  <si>
    <t>Inherently, the likelihood is high and the impact is critical.</t>
  </si>
  <si>
    <t>Customers who jailbreak their phones could unknowingly install fraudulent apps or have their phone hijacked by malicious persons who can log in using the default password.</t>
  </si>
  <si>
    <t>The likelihood of this is low, but the impact is critical.</t>
  </si>
  <si>
    <t>While the likelihood of this is moderate, the impact is critical.</t>
  </si>
  <si>
    <t>Once aware of an incident, a slow response by the bank could cause the impact of the incident to increase.</t>
  </si>
  <si>
    <t>Legal</t>
  </si>
  <si>
    <t>If the institution does not appear to be bending over backwards to educate its customers, its position in litigation could be weakened.</t>
  </si>
  <si>
    <t>Due Diligence</t>
  </si>
  <si>
    <t>Lack of Understanding</t>
  </si>
  <si>
    <t>Inherently, the likelihood is high and the impact can be high.</t>
  </si>
  <si>
    <t>Know your assets.  Be sure that the deployment of the mobile banking solution includes all affected personnel and that training is a high priority.</t>
  </si>
  <si>
    <t>Lack of SDLC Controls</t>
  </si>
  <si>
    <t>During due diligence, be sure to determine what extent of application security testing is included in the provider's standard operating procedure.  Inquire about audits to ensure application testing is performed on a periodic basis.  Compare providers to determine what period is "reasonable."</t>
  </si>
  <si>
    <t>If the institution has not recently updated fraud monitoring tools and processes, the Wireless Strategic Plan should include this as a deliverable.</t>
  </si>
  <si>
    <t>If the institution does not hit the ground running with a good solid high-quality solution, market share and reputation could be lost, and operational risk could also increase.</t>
  </si>
  <si>
    <t>Business Strategy</t>
  </si>
  <si>
    <t>Low or Moderate Quality Application</t>
  </si>
  <si>
    <t>A malicious person could quickly grab sensitive information on a victim's phone if there is no means of authentication.</t>
  </si>
  <si>
    <t>Since this is more of a compliance risk than a true security risk, though likelihood is critical, the impact should be moderate.</t>
  </si>
  <si>
    <t>Customers could sign up for mobile banking using a fraudulent app that requires authentication information that can be used on the legitimate bank's on-line banking site.</t>
  </si>
  <si>
    <t>For new user registration, limit transaction size, out-of-institution transfers, and other high risk transactions (such as changing address or passwords) until all authentication fields are properly populated and verified.</t>
  </si>
  <si>
    <t>The likelihood of a lawsuit is moderate or low, but the impact could be critical.</t>
  </si>
  <si>
    <t>If the technical team as well as normal help-desk and back-office personnel are not familiar with the bank's wireless offerings, this lack of understanding could increase security and reputational risk, not to mention operational issues affecting integrity and availability.</t>
  </si>
  <si>
    <t>Without strong fraud monitoring controls, the impact of a security incident could be very high.</t>
  </si>
  <si>
    <t>The likelihood of this is inherently critical, as is the impact.</t>
  </si>
  <si>
    <t>Teach and encourage customers to use power-on authentication.</t>
  </si>
  <si>
    <t>Teach and encourage customers to purge text messages and e-mails that are no longer necessary.</t>
  </si>
  <si>
    <t>Teach and encourage customers to require failure lockouts on authentication.</t>
  </si>
  <si>
    <t>Teach and encourage customers not to memorize authentication credentials.</t>
  </si>
  <si>
    <t>Teach and encourage customers to subscribe to remote wiping programs.</t>
  </si>
  <si>
    <t>Teach and encourage customers to limit viewable e-mail to a day or two at the most.</t>
  </si>
  <si>
    <t>Discourage customers from letting others use their mobile phones.</t>
  </si>
  <si>
    <t>Teach and encourage customers to call our hotline at xxx-xxx-xxxx!</t>
  </si>
  <si>
    <t>Continually market that the financial institution will never ask for sensitive information in text messages.</t>
  </si>
  <si>
    <t>Remind customers of the dangers of Jailbreaking (fraudulent apps and default root passwords).</t>
  </si>
  <si>
    <t>Wireless banking affects not only GLBA, but also AML, CTF, CIP (KYC), OFAC, BSA, and other regulations.</t>
  </si>
  <si>
    <t>Make the institution's app available through the website as well as the mobile marketplace.  Encourage customers to go through the Financial Institution's website to download mobile banking app.</t>
  </si>
  <si>
    <t>Teach and encourage customers to report malicious or fraudulent applications to your financial institution.</t>
  </si>
  <si>
    <t>Teach and encourage customers to monitor financial records regularly.</t>
  </si>
  <si>
    <t>Teach and encourage customers to regularly review statements via on-line banking.</t>
  </si>
  <si>
    <t>Teach customers what Smishing is, how it works, and how to protect themselves.</t>
  </si>
  <si>
    <t>Revise the Incident Response Program to consider customer complaints, fraudulent apps, smishing, and other common wireless banking vulnerabilities.  Be sure to include a process for dealing with lost / stolen devices.</t>
  </si>
  <si>
    <t>Don't just go with your on-line banking provider.  Look around.   Send out RFPs.  Now is when your vendor due diligence process can pay off!</t>
  </si>
  <si>
    <t>Since smartphone authentication is often pattern recognition or pin-based, which is much easier to guess, a malicious person may be able to quickly guess authentication credentials.</t>
  </si>
  <si>
    <t>If a malicious person gets access to a victim's smartphone, and passwords, account numbers, usernames, etc, are memorized in the smartphone's applications, the malicious person could use this information to further breach other systems or the smartphone's access to wireless banking.</t>
  </si>
  <si>
    <t>A customer could lose their smartphone, or it could be stolen, giving malicious persons access to all information on the phone including the bank's apps and credentials.</t>
  </si>
  <si>
    <t>If customers do not purge text messages from the financial institution on a regular basis, and the smartphone is lost or stolen, a malicious person could use information in texts to execute a wider breach of other systems, or steal the victim's identity.</t>
  </si>
  <si>
    <t>If a smartphone is lost or stolen, and sensitive information is stored in e-mail that is considered "internal" to the user, a malicious person could leverage that information for a wider breach.</t>
  </si>
  <si>
    <t>While "borrowing" the smartphone, a malicious person could download a fraudulent app to an unsuspecting person's smartphone.</t>
  </si>
  <si>
    <t>Malicious persons could send spoof texts with links that go to sites that download malicious software or provide fraudulent apps on the smartphone.</t>
  </si>
  <si>
    <t>Update the institution's customer awareness training program to focus in on ways that customers can protect themselves in smartphone usage, as well as including regular and consistent reminder messages in the institutions marketing program.  Consider offering flyers, creating posters, and finding other creative ways to get the messages declared as controls in this risk assessment to the customer.</t>
  </si>
  <si>
    <t>Teach and encourage customers to use AVS on their smartphones.</t>
  </si>
  <si>
    <t>Unpatched Mobile Devices</t>
  </si>
  <si>
    <t>Customer Awareness Training must encourage customers to update their devices.  The training should be specific to each device channel.  For example, Apple does not offer "over-the-air" updates, so this should be leveraged in the awareness training to ensure customers understand whether or not they are truly patching their phone.   Droid on the other hand does.</t>
  </si>
  <si>
    <t>Help Desk Risk</t>
  </si>
  <si>
    <t>It's totally likely to happen, though the impact won't be critical, it will still be high in terms of training costs, reputation, and disruption.</t>
  </si>
  <si>
    <t>Definition of a Smart Phone</t>
  </si>
  <si>
    <t xml:space="preserve">Many consumers currently believe they have a "smart phone" because their older model cell phone can surf the web and does have a few applications available.  </t>
  </si>
  <si>
    <t>The likelihood is critical, but the impact is moderate if not low.</t>
  </si>
  <si>
    <t>Be sure to offer all three channels of wireless banking (meaning that mobile web is still an important channel, because it is what the "dumb phones" are hitting.  Meanwhile, train our Helpdesk staff to recognize the difference between the different types of wireless channels.</t>
  </si>
  <si>
    <t>Inherently, the likelihood is probably moderate in terms of the number of customers and the impact is critical.</t>
  </si>
  <si>
    <t>What is fraud?</t>
  </si>
  <si>
    <t>Teach and encourage customers to not rely solely on one channel:  use on-line banking, mobile banking (both SMS and Mobile App)  and maybe even visit the branch!  I mean, after all, that's what we Community Banks want to have happen anyway, right?</t>
  </si>
  <si>
    <t>Once we deploy Mobile Banking, we need to recognize that our Help Desk employees will be taking calls from customers who do not fully understand what they have.  For an outrageous example:  "Why is your app not working" could lead to "maam, why are you calling me from your regular phone" to "maam, the mobile banking app won't work without a cell connection."</t>
  </si>
  <si>
    <t>Duplicate Deposits in Consumer Capture</t>
  </si>
  <si>
    <t>One feature of mobile applications is "duplicate capture" and there have already been incidents where customers are non-maliciously depositing checks more than once.</t>
  </si>
  <si>
    <t>Likelihood is critical as it is already happening.  Impact is moderate as long as good processing is in place.</t>
  </si>
  <si>
    <t>Some consumers believe that their Debit Card protects them from transactions that are not really fraud.  For example, they purchase a product that does not work the way it was advertised, so they want the bank to credit their account.  This could be compounded by mobile payments.</t>
  </si>
  <si>
    <t>It's happening now, so likelihood is high.  Inherent impact would be moderate as it is limited to one customer at a time.</t>
  </si>
  <si>
    <t>Customer Awareness Training should include definitions of fraud versus transactions that the bank can do nothing about.</t>
  </si>
  <si>
    <t>Red Flags</t>
  </si>
  <si>
    <t>The red flags program currently does not address activities initiated from mobile applications.</t>
  </si>
  <si>
    <t>Likelihood is high as this is surely going to be an examination topic.  Impact is moderate.</t>
  </si>
  <si>
    <t>Note:  Risk rankings are proposed, and you will want to adjust them and controls to fit your own unique perspective.  For example, if you do not offer consumer capture, that vulnerability would have no inherent risk.</t>
  </si>
  <si>
    <t>CIP and/or KYC</t>
  </si>
  <si>
    <t>Mobile Apps, SMS</t>
  </si>
  <si>
    <t>For mobile application deployments and SMS deployments that allow user registration from the Smart Phone, the compliance issues related to the bank's Know Your Customer or Customer Identification Program must be considered.</t>
  </si>
  <si>
    <t>Review  the bank's CIP and/or KYC program with the banks SMS and Mobile Banking deployment selections in mind, and update this annually as the bank adds functionality to the two Wireless Banking channels.</t>
  </si>
  <si>
    <t>AML</t>
  </si>
  <si>
    <t>If our BSA/AML program does not consider transactions initiated via Mobile Applications, compliance risk increases substantially.</t>
  </si>
  <si>
    <t xml:space="preserve">Likelihood is critical, and impact could be high due to the fact that FinCEN and the federal regulators, the SEC, state authorities and other agencies have already imposed some hefty cash penalties for non-compliance with BSA and AML laws and regulations.  </t>
  </si>
  <si>
    <t>Review the BSA/AML program based on the types of transactions that are allowed via the mobile application.  Vendor Due Diligence should scrutinize how the application delivers data into existing monitoring systems (to ensure appropriate integration).  Continue this review each time a new channel or platform is offered.</t>
  </si>
  <si>
    <t>If the institution's wireless offering does not properly integrate with the overall business strategy, a cohesive "organic" approach to adoption will not be implemented, resulting in cost, operational, and morale issues.</t>
  </si>
  <si>
    <t>The institution's overall business strategy needs to be updated to include Wireless Banking, and the Wireless Banking strategic plan needs to consider the overall business strategy.  Executive Management should understand the Wireless Strategic plan (and how it fits into the overall Technology Plan).  Debriefing of the plan should address all four corners of the bank, including retail operations, help desk operations, technology, accounting, compliance, and of course senior management and the board of directors.</t>
  </si>
  <si>
    <t>Vendor due diligence should include questions related to the future of Wireless Banking to ensure selected vendor(s) are positioning themselves properly.  Meanwhile, management should monitor changes in Wireless Technology, and be ready to offer wireless banking to newer platforms (especially Windows Mobile, which has the potential to be "the VHS" of mobile banking.)</t>
  </si>
  <si>
    <t>Because operating systems are continually evolving, we could adopt solutions today that are quickly outdated, or not be in a good position to adopt newer operating systems as they gain market share.</t>
  </si>
  <si>
    <t xml:space="preserve">Very similar to #1, the risk management controls are similar with Vendor due diligence and change monitoring.  </t>
  </si>
  <si>
    <t>Start by confirming that existing on-line banking is already offering the mobile web channel (on-line banking site is resized for the smaller screen-size of internet-connected "dumb phones".  Then create a strategic plan for adopting  other channels of Wireless Banking as soon as possible,  Be sure to properly test the initial adoption, then train help desk and call center employees, then market that the bank has Wireless Banking available.  Try to get on the path of adoption in 2011.</t>
  </si>
  <si>
    <t>Create a strategic plan for adopting all three channels as soon as possible,  but definitely prior to 2013.  Walk instead of crawl before we run, meaning that we develop all three channels focusing on limiting risk in each channel, rather than eliminating the channel.</t>
  </si>
  <si>
    <t>Vendor due diligence should outsource compliance concerns to the mobile banking solution provider as much as possible.  The bank will be responsible for developing and implementing procedures, but the vendor must design the application to support compliance procedures.  Look for vendors who provide guidance on compliance processes.</t>
  </si>
  <si>
    <t>Train employees on all aspects of wireless communications, as wide a base as possible.  We also need to take advantage of "for your protection" customer awareness training opportunities.</t>
  </si>
  <si>
    <t>App Reviews</t>
  </si>
  <si>
    <t>We could get a bad app review from a customer in the Mobile Marketplace.</t>
  </si>
  <si>
    <t>Likelihood unknown, impact high.</t>
  </si>
  <si>
    <t>We should discuss this with Vendor to determine if there is a way to control this, and include this in our Incident Response Plan.</t>
  </si>
  <si>
    <t>While the likelihood of this is moderate, the impact is critical.  We see this as being even greater risk as Gen X and Baby boomers adopt Smart Phones.</t>
  </si>
  <si>
    <t>If customers do not update their phones as often as they should, operating system and application vulnerabilities could increase the risk of a breach.</t>
  </si>
  <si>
    <t>Teach customers to write "void" on captured checks.  In addition, use an app that does MICR screening and checks back with the core database before processing a remote deposit.</t>
  </si>
  <si>
    <t>Review the Red Flags Program based on the types of transactions that are allowed via the mobile application.  Vendor due diligence should look into how the mobile application facilitates the red flag program.  For example, does the app track GPS locations in the transactions so that fraud monitoring can flag transactions that are from anomaly locations?</t>
  </si>
  <si>
    <t>Policy Development</t>
  </si>
  <si>
    <t>When we deploy Mobile Banking, if we do not update our E-banking Policy and other related policies and procedures, we will be found deficient in our audits and/or examinations.</t>
  </si>
  <si>
    <t>Likelihood is critical because we know they're going to ask for it, impact is moderate if not low.</t>
  </si>
  <si>
    <t>Update our E-banking Policy to address the three channels of Wireless Banking.</t>
  </si>
  <si>
    <t xml:space="preserve">Fraud </t>
  </si>
  <si>
    <t>When somebody commits fraud on a customer's Smart Phone, ultimately the bank may be liable for the impact.</t>
  </si>
  <si>
    <t>The likelihood is high and the impact could be high without proper controls.</t>
  </si>
  <si>
    <t>Update our insurance to include Wireless Banking, update fraud monitoring, try to get vendors to integrate key fraud indicators from wireless banking activity into existing fraud monitoring applications.</t>
  </si>
  <si>
    <t>Likelihood of Occurrence
     (1 - 8)</t>
  </si>
  <si>
    <t>Impact Severity
    (1 - 5)</t>
  </si>
  <si>
    <t>Inherent Risk
     (2 - 13)</t>
  </si>
  <si>
    <t>Anticipated 
Residual Risk
      (2 - 13)</t>
  </si>
  <si>
    <r>
      <t xml:space="preserve">Several </t>
    </r>
    <r>
      <rPr>
        <b/>
        <sz val="9"/>
        <color indexed="8"/>
        <rFont val="Arial"/>
        <family val="2"/>
      </rPr>
      <t>(use when more than one, but not all, business functions are applicable.  List in alpha order.)</t>
    </r>
  </si>
  <si>
    <t>If a mobile solutions provider does not have adequate System Development Lifecycle (SDLC) controls in place, including adequate application security testing, security vulnerabilities could arise and not be patched on a timely basis.</t>
  </si>
  <si>
    <t>An attempt could be made to register for mobile banking using a stolen device gaining access to the victims accounts via mobile banking.</t>
  </si>
  <si>
    <t>Likelihood moderate, impact critical.</t>
  </si>
  <si>
    <t xml:space="preserve">User Registration from the Smart Phone is limited to low risk, low impact transaction.  Beyond those transactions, the user most come to a branch to complete the registration.  Note:  The control could be:  At present customers must register for mobile banking via the normal Internet Banking channel on a traditional computer which cannot be done via a mobile device.   </t>
  </si>
  <si>
    <t>Inexperience with Wireless Banking Fraud</t>
  </si>
  <si>
    <t>With the wireless banking channel in it's infancy, there are many unknowns when it comes to fraud attack vectors.  The bad guys haven't figured out how they're going to attack us yet, and we don't have answers for questions we don't yet know to ask.</t>
  </si>
  <si>
    <t>Likelihood critical, impact critical.</t>
  </si>
  <si>
    <t>GLBA</t>
  </si>
  <si>
    <t>Even if we mitigate all security risks in this assessment, there may still be compliance risk if we do not make sure we update appropriate documents.</t>
  </si>
  <si>
    <t>Likelihood is high that, without due diligence, we could miss compliance priorities related to confidentiality of information.</t>
  </si>
  <si>
    <t>Vendor Due Diligence, IT Audit Plan, E-banking Policy Update, Portable Devices Policies</t>
  </si>
  <si>
    <t>BSA/AML</t>
  </si>
  <si>
    <t>Especially if we allow new user registration (thus impacting on disclosure policies), we could fall out of compliance with the US Patriot Act when we roll out Wireless Banking.</t>
  </si>
  <si>
    <t>Likelihood is high that, without due diligence, we could miss compliance priorities related to BSA or AML.</t>
  </si>
  <si>
    <t>Update our BSA Policy, be sure that Wireless Banking transactions flow into the deposit monitoring processes during Vendor Due Diligence.  Consider utilizing GPS information to prioritize monitoring.</t>
  </si>
  <si>
    <t>E-Sign Act</t>
  </si>
  <si>
    <t>Especially if we allow new user registration from the smart phone, we need to be sure we consider the E-Sign Act carefully.</t>
  </si>
  <si>
    <t>The disclosure method already approved for existing customers will allow us to send disclosures electronically via e-mail.  New user registration will require a method of approving disclosure delivery, delivery of disclosures to the smart phone, and then confirmation that the disclosures have been delivered, prior to the first transaction.  Vendor Due Diligence must check for this.</t>
  </si>
  <si>
    <t>Reg E (EFT Act)</t>
  </si>
  <si>
    <t>The fact that we are adding another delivery system needs to be reflected in our responses to Regulation E (in terms of documentation and processing).</t>
  </si>
  <si>
    <t>Update the E-banking Policy.</t>
  </si>
  <si>
    <t>The checklists used in the Red Flag Program might not be properly processed if Wireless Banking Transactions are not applied to them.</t>
  </si>
  <si>
    <t>US Patriot Act (KYC, CIP, CDD)</t>
  </si>
  <si>
    <t>The provisions of our Know Your Customers, Customer Identification Program, or Customer Due Diligence Program, must be updated to address Wireless Banking issues.   Especially if we allow new user registration (thus impacting on disclosure policies), we could fall out of compliance with the US Patriot Act when we roll out Wireless Banking.</t>
  </si>
  <si>
    <t>Likelihood is critical that the examiners will start looking at this.  Impact is high or moderate, depending on the existing relationship with our examiners.</t>
  </si>
  <si>
    <t xml:space="preserve">Be sure all provisions addressing the US Patriot Act are properly accounted for in the processing of new user registrations.  </t>
  </si>
  <si>
    <t>Bluesnarfing</t>
  </si>
  <si>
    <t>Bluesnarfing is the theft of information from a wireless device through a Bluetooth connection.  Bluetooth is a short range high speed wireless technology used for sharing information between devices.  Devices with Bluetooth enabled by default and 'always on' may present a target for exploitation and interception of data which can be done undetected.</t>
  </si>
  <si>
    <t>Likelihood is moderate, impact critical.</t>
  </si>
  <si>
    <t>Encourage customers to keep Bluetooth turned off by default and use only when necessary.  Make sure that Bluetooth is turned off when conducting any mobile banking transactions/inquiries.</t>
  </si>
  <si>
    <t>Unencrypted Data (at rest or in motion)</t>
  </si>
  <si>
    <t>Likelihood is critical because very recently it was discovered that some apps do NOT fully deploy encryption.  Impact high.</t>
  </si>
  <si>
    <t>Vendor Due Diligence MUST address encryption.</t>
  </si>
  <si>
    <t>Password Recovery</t>
  </si>
  <si>
    <t>Automated password recovery systems can increase risk of a customers credentials being compromised.</t>
  </si>
  <si>
    <t>Likelihood is critical because of how often people need to recover their passwords, impact is high.</t>
  </si>
  <si>
    <t>Do not offer password recovery through the Wireless Channel.</t>
  </si>
  <si>
    <t>Asset
Type</t>
  </si>
  <si>
    <t>Asset
Category</t>
  </si>
  <si>
    <t>Software</t>
  </si>
  <si>
    <t>Banking Application</t>
  </si>
  <si>
    <t>Threat
Basis</t>
  </si>
  <si>
    <t>Type of
Threats</t>
  </si>
  <si>
    <t>Customers</t>
  </si>
  <si>
    <t>Vendor</t>
  </si>
  <si>
    <t>Human</t>
  </si>
  <si>
    <t>Technical</t>
  </si>
  <si>
    <t>Malicious Code</t>
  </si>
  <si>
    <t>Internal Users</t>
  </si>
  <si>
    <t>Malicious Person</t>
  </si>
  <si>
    <t>Vendor Failure</t>
  </si>
  <si>
    <t>Examiners</t>
  </si>
  <si>
    <t>Market Conditions</t>
  </si>
  <si>
    <t>Operational</t>
  </si>
  <si>
    <t>Financial</t>
  </si>
  <si>
    <t>Reputation</t>
  </si>
  <si>
    <t>Confidentiality</t>
  </si>
  <si>
    <t>x</t>
  </si>
  <si>
    <t>Our incident response team will be meeting more regularly with Wireless Banking as a top agenda item.  We will also work with vendors, seek additional training on threats, and stay abreast of both emerging threats as well as mitigation strategies in order to best prevent fraud.</t>
  </si>
  <si>
    <t>Update the Red Flags program description.</t>
  </si>
  <si>
    <t>If the application provider does not encrypt data as it flows to and from the Smartphone, AND while it is on the Smartphone, the data could be intercepted or stolen.</t>
  </si>
</sst>
</file>

<file path=xl/styles.xml><?xml version="1.0" encoding="utf-8"?>
<styleSheet xmlns="http://schemas.openxmlformats.org/spreadsheetml/2006/main">
  <fonts count="21">
    <font>
      <sz val="11"/>
      <color theme="1"/>
      <name val="Calibri"/>
      <family val="2"/>
      <scheme val="minor"/>
    </font>
    <font>
      <b/>
      <sz val="12"/>
      <color indexed="9"/>
      <name val="Arial"/>
      <family val="2"/>
    </font>
    <font>
      <sz val="10"/>
      <name val="Arial"/>
      <family val="2"/>
    </font>
    <font>
      <sz val="10"/>
      <color indexed="8"/>
      <name val="Arial"/>
      <family val="2"/>
    </font>
    <font>
      <sz val="10"/>
      <color indexed="10"/>
      <name val="Arial"/>
      <family val="2"/>
    </font>
    <font>
      <b/>
      <sz val="10"/>
      <color indexed="8"/>
      <name val="Arial"/>
      <family val="2"/>
    </font>
    <font>
      <b/>
      <sz val="10"/>
      <color indexed="10"/>
      <name val="Arial"/>
      <family val="2"/>
    </font>
    <font>
      <b/>
      <sz val="10"/>
      <name val="Arial"/>
      <family val="2"/>
    </font>
    <font>
      <sz val="10"/>
      <color indexed="81"/>
      <name val="Tahoma"/>
      <family val="2"/>
    </font>
    <font>
      <b/>
      <sz val="10"/>
      <color indexed="81"/>
      <name val="Tahoma"/>
      <family val="2"/>
    </font>
    <font>
      <sz val="8"/>
      <name val="Calibri"/>
      <family val="2"/>
    </font>
    <font>
      <b/>
      <sz val="9"/>
      <color indexed="8"/>
      <name val="Arial"/>
      <family val="2"/>
    </font>
    <font>
      <sz val="11"/>
      <color indexed="10"/>
      <name val="Calibri"/>
      <family val="2"/>
    </font>
    <font>
      <i/>
      <sz val="8"/>
      <name val="Arial"/>
      <family val="2"/>
    </font>
    <font>
      <sz val="10"/>
      <color indexed="8"/>
      <name val="Calibri"/>
      <family val="2"/>
    </font>
    <font>
      <b/>
      <sz val="10"/>
      <color indexed="12"/>
      <name val="Arial"/>
      <family val="2"/>
    </font>
    <font>
      <sz val="11"/>
      <color indexed="8"/>
      <name val="Arial"/>
      <family val="2"/>
    </font>
    <font>
      <b/>
      <sz val="11"/>
      <color indexed="12"/>
      <name val="Arial"/>
      <family val="2"/>
    </font>
    <font>
      <sz val="10"/>
      <color indexed="8"/>
      <name val="Arial"/>
      <family val="2"/>
    </font>
    <font>
      <sz val="11"/>
      <color indexed="8"/>
      <name val="Arial"/>
      <family val="2"/>
    </font>
    <font>
      <sz val="11"/>
      <color indexed="10"/>
      <name val="Arial"/>
      <family val="2"/>
    </font>
  </fonts>
  <fills count="8">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55"/>
        <bgColor indexed="31"/>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115">
    <xf numFmtId="0" fontId="0" fillId="0" borderId="0" xfId="0"/>
    <xf numFmtId="0" fontId="2" fillId="0" borderId="0" xfId="0" applyFont="1" applyAlignment="1">
      <alignment horizontal="center" wrapText="1"/>
    </xf>
    <xf numFmtId="10" fontId="3" fillId="0" borderId="0" xfId="0" applyNumberFormat="1" applyFont="1" applyAlignment="1">
      <alignment horizontal="right"/>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vertical="top" wrapText="1"/>
    </xf>
    <xf numFmtId="0" fontId="2" fillId="0" borderId="0" xfId="0" applyFont="1" applyAlignment="1">
      <alignment horizontal="center"/>
    </xf>
    <xf numFmtId="0" fontId="6" fillId="2" borderId="1" xfId="0" applyFont="1" applyFill="1" applyBorder="1" applyAlignment="1">
      <alignment horizontal="left" wrapText="1"/>
    </xf>
    <xf numFmtId="0" fontId="4" fillId="2" borderId="1" xfId="0" applyFont="1" applyFill="1" applyBorder="1" applyAlignment="1">
      <alignment vertical="top" wrapText="1"/>
    </xf>
    <xf numFmtId="0" fontId="5" fillId="2" borderId="2" xfId="0" applyFont="1" applyFill="1" applyBorder="1" applyAlignment="1">
      <alignment horizontal="center"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5" fillId="2" borderId="1" xfId="0" applyFont="1" applyFill="1" applyBorder="1" applyAlignment="1">
      <alignment horizontal="center" wrapText="1"/>
    </xf>
    <xf numFmtId="0" fontId="12" fillId="0" borderId="0" xfId="0" applyFont="1" applyAlignment="1">
      <alignment vertical="top"/>
    </xf>
    <xf numFmtId="0" fontId="5" fillId="2" borderId="3" xfId="0" applyFont="1" applyFill="1" applyBorder="1" applyAlignment="1">
      <alignment horizontal="center" vertical="center" wrapText="1"/>
    </xf>
    <xf numFmtId="0" fontId="1" fillId="3" borderId="0" xfId="0" applyFont="1" applyFill="1" applyBorder="1" applyAlignment="1">
      <alignment vertical="center" wrapText="1"/>
    </xf>
    <xf numFmtId="0" fontId="1" fillId="0" borderId="0" xfId="0" applyFont="1" applyFill="1" applyBorder="1" applyAlignment="1">
      <alignment vertical="center" wrapText="1"/>
    </xf>
    <xf numFmtId="0" fontId="5" fillId="2" borderId="4" xfId="0" applyFont="1" applyFill="1" applyBorder="1" applyAlignment="1">
      <alignment horizontal="center" textRotation="90" wrapText="1"/>
    </xf>
    <xf numFmtId="0" fontId="5" fillId="2" borderId="3" xfId="0" applyFont="1" applyFill="1" applyBorder="1" applyAlignment="1">
      <alignment horizontal="center" textRotation="90" wrapText="1"/>
    </xf>
    <xf numFmtId="0" fontId="14" fillId="2" borderId="1" xfId="0" applyFont="1" applyFill="1" applyBorder="1" applyAlignment="1">
      <alignment vertical="top" wrapText="1"/>
    </xf>
    <xf numFmtId="0" fontId="14" fillId="2" borderId="1" xfId="0" applyFont="1" applyFill="1" applyBorder="1" applyAlignment="1">
      <alignment horizontal="center" wrapText="1"/>
    </xf>
    <xf numFmtId="0" fontId="15" fillId="0" borderId="5" xfId="0" applyFont="1" applyBorder="1" applyAlignment="1">
      <alignment horizontal="center" vertical="top"/>
    </xf>
    <xf numFmtId="0" fontId="3" fillId="0" borderId="6" xfId="0" applyFont="1" applyBorder="1" applyAlignment="1">
      <alignment horizontal="center" vertical="top"/>
    </xf>
    <xf numFmtId="0" fontId="3" fillId="0" borderId="6" xfId="0" applyFont="1" applyBorder="1" applyAlignment="1">
      <alignment horizontal="center" vertical="top" wrapText="1"/>
    </xf>
    <xf numFmtId="0" fontId="3" fillId="0" borderId="6" xfId="0" applyFont="1" applyBorder="1" applyAlignment="1">
      <alignment vertical="top" wrapText="1"/>
    </xf>
    <xf numFmtId="0" fontId="4" fillId="0" borderId="6" xfId="0" applyFont="1" applyBorder="1" applyAlignment="1">
      <alignment vertical="top" wrapText="1"/>
    </xf>
    <xf numFmtId="0" fontId="3" fillId="0" borderId="7" xfId="0" applyFont="1" applyBorder="1"/>
    <xf numFmtId="0" fontId="16" fillId="0" borderId="0" xfId="0" applyFont="1"/>
    <xf numFmtId="0" fontId="15" fillId="0" borderId="8" xfId="0" applyFont="1" applyBorder="1" applyAlignment="1">
      <alignment horizontal="center" vertical="top"/>
    </xf>
    <xf numFmtId="0" fontId="3" fillId="0" borderId="9" xfId="0" applyFont="1" applyBorder="1" applyAlignment="1">
      <alignment horizontal="center" vertical="top" wrapText="1"/>
    </xf>
    <xf numFmtId="0" fontId="3" fillId="0" borderId="9" xfId="0" applyFont="1" applyBorder="1" applyAlignment="1">
      <alignment vertical="top" wrapText="1"/>
    </xf>
    <xf numFmtId="0" fontId="4" fillId="0" borderId="9" xfId="0" applyFont="1" applyBorder="1" applyAlignment="1">
      <alignment vertical="top" wrapText="1"/>
    </xf>
    <xf numFmtId="0" fontId="3" fillId="0" borderId="9" xfId="0" applyFont="1" applyBorder="1"/>
    <xf numFmtId="0" fontId="4" fillId="0" borderId="0" xfId="0" applyFont="1" applyAlignment="1"/>
    <xf numFmtId="0" fontId="6" fillId="2" borderId="1" xfId="0" applyFont="1" applyFill="1" applyBorder="1" applyAlignment="1">
      <alignment wrapText="1"/>
    </xf>
    <xf numFmtId="0" fontId="7" fillId="2" borderId="1" xfId="0" applyFont="1" applyFill="1" applyBorder="1" applyAlignment="1">
      <alignment vertical="center" textRotation="90" wrapText="1"/>
    </xf>
    <xf numFmtId="0" fontId="3" fillId="0" borderId="7" xfId="0" applyFont="1" applyBorder="1" applyAlignment="1"/>
    <xf numFmtId="0" fontId="3" fillId="0" borderId="9" xfId="0" applyFont="1" applyBorder="1" applyAlignment="1"/>
    <xf numFmtId="0" fontId="0" fillId="0" borderId="0" xfId="0" applyAlignment="1"/>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13" xfId="0" applyFont="1" applyBorder="1" applyAlignment="1">
      <alignment horizontal="center" vertical="top"/>
    </xf>
    <xf numFmtId="0" fontId="4" fillId="0" borderId="7"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0" fillId="4" borderId="0" xfId="0" applyFill="1" applyAlignment="1">
      <alignment vertical="top"/>
    </xf>
    <xf numFmtId="0" fontId="0" fillId="2" borderId="1" xfId="0" applyFill="1" applyBorder="1" applyAlignment="1">
      <alignment horizontal="left"/>
    </xf>
    <xf numFmtId="0" fontId="17" fillId="0" borderId="8" xfId="0" applyFont="1" applyBorder="1" applyAlignment="1">
      <alignment horizontal="center" vertical="top"/>
    </xf>
    <xf numFmtId="0" fontId="18" fillId="0" borderId="9" xfId="0" applyFont="1" applyBorder="1"/>
    <xf numFmtId="0" fontId="17" fillId="0" borderId="14" xfId="0" applyFont="1" applyBorder="1" applyAlignment="1">
      <alignment horizontal="center" vertical="top"/>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4" fillId="0" borderId="10" xfId="0" applyFont="1" applyBorder="1" applyAlignment="1">
      <alignment vertical="top" wrapText="1"/>
    </xf>
    <xf numFmtId="0" fontId="18" fillId="0" borderId="10" xfId="0" applyFont="1" applyBorder="1"/>
    <xf numFmtId="0" fontId="19" fillId="0" borderId="0" xfId="0" applyFont="1" applyAlignment="1">
      <alignment vertical="top"/>
    </xf>
    <xf numFmtId="0" fontId="18" fillId="0" borderId="0" xfId="0" applyFont="1" applyAlignment="1">
      <alignment vertical="top"/>
    </xf>
    <xf numFmtId="0" fontId="18" fillId="0" borderId="0" xfId="0" applyFont="1" applyAlignment="1">
      <alignment horizontal="center" vertical="top"/>
    </xf>
    <xf numFmtId="0" fontId="18" fillId="0" borderId="0" xfId="0" applyFont="1" applyAlignment="1">
      <alignment horizontal="center" vertical="top" wrapText="1"/>
    </xf>
    <xf numFmtId="0" fontId="18" fillId="0" borderId="0" xfId="0" applyFont="1" applyAlignment="1">
      <alignment vertical="top" wrapText="1"/>
    </xf>
    <xf numFmtId="0" fontId="4" fillId="0" borderId="0" xfId="0" applyFont="1" applyAlignment="1">
      <alignment vertical="top"/>
    </xf>
    <xf numFmtId="0" fontId="18" fillId="0" borderId="0" xfId="0" applyFont="1"/>
    <xf numFmtId="0" fontId="18" fillId="0" borderId="0" xfId="0" applyFont="1" applyAlignment="1"/>
    <xf numFmtId="0" fontId="19" fillId="0" borderId="0" xfId="0" applyFont="1" applyAlignment="1">
      <alignment horizontal="center" vertical="top"/>
    </xf>
    <xf numFmtId="0" fontId="19" fillId="0" borderId="0" xfId="0" applyFont="1" applyAlignment="1">
      <alignment horizontal="center" vertical="top" wrapText="1"/>
    </xf>
    <xf numFmtId="0" fontId="19" fillId="0" borderId="0" xfId="0" applyFont="1" applyAlignment="1">
      <alignment vertical="top" wrapText="1"/>
    </xf>
    <xf numFmtId="0" fontId="20" fillId="0" borderId="0" xfId="0" applyFont="1" applyAlignment="1">
      <alignment vertical="top"/>
    </xf>
    <xf numFmtId="0" fontId="19" fillId="0" borderId="0" xfId="0" applyFont="1"/>
    <xf numFmtId="0" fontId="19" fillId="0" borderId="0" xfId="0" applyFont="1" applyAlignment="1"/>
    <xf numFmtId="0" fontId="1" fillId="5" borderId="0" xfId="0" applyFont="1" applyFill="1" applyBorder="1" applyAlignment="1">
      <alignment vertical="center" wrapText="1"/>
    </xf>
    <xf numFmtId="0" fontId="3" fillId="5" borderId="6" xfId="0" applyFont="1" applyFill="1" applyBorder="1" applyAlignment="1">
      <alignment horizontal="center" vertical="top"/>
    </xf>
    <xf numFmtId="0" fontId="3" fillId="5" borderId="9" xfId="0" applyFont="1" applyFill="1" applyBorder="1" applyAlignment="1">
      <alignment horizontal="center" vertical="top"/>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xf>
    <xf numFmtId="0" fontId="18" fillId="5" borderId="0" xfId="0" applyFont="1" applyFill="1" applyAlignment="1">
      <alignment horizontal="center" vertical="top"/>
    </xf>
    <xf numFmtId="0" fontId="19" fillId="5" borderId="0" xfId="0" applyFont="1" applyFill="1" applyAlignment="1">
      <alignment horizontal="center" vertical="top"/>
    </xf>
    <xf numFmtId="0" fontId="0" fillId="5" borderId="0" xfId="0" applyFill="1" applyAlignment="1">
      <alignment horizontal="center" vertical="top"/>
    </xf>
    <xf numFmtId="0" fontId="3" fillId="5" borderId="6" xfId="0" applyFont="1" applyFill="1" applyBorder="1" applyAlignment="1">
      <alignment vertical="top"/>
    </xf>
    <xf numFmtId="0" fontId="3" fillId="5" borderId="9" xfId="0" applyFont="1" applyFill="1" applyBorder="1" applyAlignment="1">
      <alignment vertical="top"/>
    </xf>
    <xf numFmtId="0" fontId="3" fillId="5" borderId="10" xfId="0" applyFont="1" applyFill="1" applyBorder="1" applyAlignment="1">
      <alignment vertical="top"/>
    </xf>
    <xf numFmtId="0" fontId="18" fillId="5" borderId="0" xfId="0" applyFont="1" applyFill="1" applyAlignment="1">
      <alignment vertical="top"/>
    </xf>
    <xf numFmtId="0" fontId="19" fillId="5" borderId="0" xfId="0" applyFont="1" applyFill="1" applyAlignment="1">
      <alignment vertical="top"/>
    </xf>
    <xf numFmtId="0" fontId="14" fillId="6" borderId="1" xfId="0" applyFont="1" applyFill="1" applyBorder="1" applyAlignment="1">
      <alignment vertical="top" wrapText="1"/>
    </xf>
    <xf numFmtId="0" fontId="5" fillId="6" borderId="3" xfId="0" applyFont="1" applyFill="1" applyBorder="1" applyAlignment="1">
      <alignment horizontal="center" vertical="center" wrapText="1"/>
    </xf>
    <xf numFmtId="0" fontId="5" fillId="6" borderId="3" xfId="0" applyFont="1" applyFill="1" applyBorder="1" applyAlignment="1">
      <alignment horizontal="center" vertical="center" textRotation="90" wrapText="1"/>
    </xf>
    <xf numFmtId="0" fontId="5" fillId="6" borderId="1" xfId="0" applyFont="1" applyFill="1" applyBorder="1" applyAlignment="1">
      <alignment horizontal="center" wrapText="1"/>
    </xf>
    <xf numFmtId="0" fontId="18" fillId="5" borderId="0" xfId="0" applyFont="1" applyFill="1" applyAlignment="1">
      <alignment horizontal="center" vertical="top" wrapText="1"/>
    </xf>
    <xf numFmtId="0" fontId="19" fillId="5" borderId="0" xfId="0" applyFont="1" applyFill="1" applyAlignment="1">
      <alignment horizontal="center" vertical="top" wrapText="1"/>
    </xf>
    <xf numFmtId="0" fontId="0" fillId="5" borderId="0" xfId="0" applyFill="1" applyAlignment="1">
      <alignment horizontal="center" vertical="top" wrapText="1"/>
    </xf>
    <xf numFmtId="0" fontId="4" fillId="0" borderId="6"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3" fillId="5" borderId="18" xfId="0" applyFont="1" applyFill="1" applyBorder="1" applyAlignment="1">
      <alignment horizontal="center" vertical="top" wrapText="1"/>
    </xf>
    <xf numFmtId="0" fontId="3" fillId="5" borderId="12" xfId="0" applyFont="1" applyFill="1" applyBorder="1" applyAlignment="1">
      <alignment horizontal="center" vertical="top" wrapText="1"/>
    </xf>
    <xf numFmtId="0" fontId="3" fillId="5" borderId="13" xfId="0" applyFont="1" applyFill="1" applyBorder="1" applyAlignment="1">
      <alignment horizontal="center" vertical="top" wrapText="1"/>
    </xf>
    <xf numFmtId="0" fontId="3" fillId="3" borderId="6"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7" fillId="2" borderId="19" xfId="0" applyFont="1" applyFill="1" applyBorder="1" applyAlignment="1">
      <alignment horizontal="center"/>
    </xf>
    <xf numFmtId="0" fontId="7" fillId="2" borderId="20" xfId="0" applyFont="1" applyFill="1" applyBorder="1" applyAlignment="1">
      <alignment horizontal="center"/>
    </xf>
    <xf numFmtId="0" fontId="1" fillId="3" borderId="0" xfId="0" applyFont="1" applyFill="1" applyBorder="1" applyAlignment="1">
      <alignment horizontal="center" vertical="center" wrapText="1"/>
    </xf>
    <xf numFmtId="0" fontId="13" fillId="0" borderId="21" xfId="0" applyFont="1" applyBorder="1" applyAlignment="1">
      <alignment horizontal="left"/>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2" xfId="0" applyFont="1" applyFill="1" applyBorder="1" applyAlignment="1">
      <alignment horizontal="center" wrapText="1"/>
    </xf>
    <xf numFmtId="0" fontId="5" fillId="7" borderId="1"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22" xfId="0" applyFont="1" applyFill="1" applyBorder="1" applyAlignment="1">
      <alignment horizontal="center"/>
    </xf>
  </cellXfs>
  <cellStyles count="1">
    <cellStyle name="Normal" xfId="0" builtinId="0"/>
  </cellStyles>
  <dxfs count="3">
    <dxf>
      <fill>
        <patternFill>
          <bgColor indexed="13"/>
        </patternFill>
      </fill>
    </dxf>
    <dxf>
      <fill>
        <patternFill>
          <bgColor indexed="53"/>
        </patternFill>
      </fill>
    </dxf>
    <dxf>
      <fill>
        <patternFill>
          <bgColor indexed="10"/>
        </patternFill>
      </fill>
    </dxf>
  </dxfs>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6</xdr:col>
      <xdr:colOff>552450</xdr:colOff>
      <xdr:row>1</xdr:row>
      <xdr:rowOff>0</xdr:rowOff>
    </xdr:to>
    <xdr:pic>
      <xdr:nvPicPr>
        <xdr:cNvPr id="1027" name="Picture 19" descr="Infotex_security"/>
        <xdr:cNvPicPr>
          <a:picLocks noChangeAspect="1" noChangeArrowheads="1"/>
        </xdr:cNvPicPr>
      </xdr:nvPicPr>
      <xdr:blipFill>
        <a:blip xmlns:r="http://schemas.openxmlformats.org/officeDocument/2006/relationships" r:embed="rId1" cstate="print"/>
        <a:srcRect/>
        <a:stretch>
          <a:fillRect/>
        </a:stretch>
      </xdr:blipFill>
      <xdr:spPr bwMode="auto">
        <a:xfrm>
          <a:off x="38100" y="0"/>
          <a:ext cx="914400" cy="200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AG87"/>
  <sheetViews>
    <sheetView tabSelected="1" view="pageBreakPreview" zoomScaleNormal="100" workbookViewId="0">
      <pane xSplit="1" ySplit="4" topLeftCell="G5" activePane="bottomRight" state="frozen"/>
      <selection pane="topRight" activeCell="B1" sqref="B1"/>
      <selection pane="bottomLeft" activeCell="A5" sqref="A5"/>
      <selection pane="bottomRight" activeCell="G5" sqref="G5"/>
    </sheetView>
  </sheetViews>
  <sheetFormatPr defaultRowHeight="15"/>
  <cols>
    <col min="1" max="1" width="6" style="10" customWidth="1"/>
    <col min="2" max="3" width="12.7109375" style="10" hidden="1" customWidth="1"/>
    <col min="4" max="4" width="17.7109375" style="12" hidden="1" customWidth="1"/>
    <col min="5" max="6" width="17.7109375" style="80" hidden="1" customWidth="1"/>
    <col min="7" max="7" width="16" style="13" customWidth="1"/>
    <col min="8" max="8" width="35.7109375" style="11" customWidth="1"/>
    <col min="9" max="9" width="15" style="50" hidden="1" customWidth="1"/>
    <col min="10" max="10" width="24.28515625" style="50" hidden="1" customWidth="1"/>
    <col min="11" max="11" width="26.28515625" style="50" hidden="1" customWidth="1"/>
    <col min="12" max="14" width="7.7109375" style="12" customWidth="1"/>
    <col min="15" max="15" width="25.7109375" style="11" customWidth="1"/>
    <col min="16" max="16" width="35.7109375" style="15" customWidth="1"/>
    <col min="17" max="17" width="4.28515625" style="92" customWidth="1"/>
    <col min="18" max="21" width="9.28515625" hidden="1" customWidth="1"/>
    <col min="22" max="22" width="25.7109375" hidden="1" customWidth="1"/>
    <col min="23" max="23" width="4.7109375" style="40" hidden="1" customWidth="1"/>
    <col min="24" max="24" width="40.7109375" hidden="1" customWidth="1"/>
    <col min="25" max="28" width="9.28515625" hidden="1" customWidth="1"/>
  </cols>
  <sheetData>
    <row r="1" spans="1:33" ht="15.75" customHeight="1">
      <c r="D1" s="18"/>
      <c r="E1" s="73"/>
      <c r="F1" s="73"/>
      <c r="G1" s="105"/>
      <c r="H1" s="105"/>
      <c r="I1" s="105"/>
      <c r="J1" s="105"/>
      <c r="K1" s="105"/>
      <c r="L1" s="105"/>
      <c r="M1" s="105"/>
      <c r="N1" s="105"/>
      <c r="O1" s="105"/>
      <c r="P1" s="105"/>
      <c r="Q1" s="105"/>
      <c r="R1" s="17"/>
      <c r="S1" s="17"/>
      <c r="T1" s="17"/>
      <c r="U1" s="17"/>
      <c r="V1" s="17"/>
      <c r="W1" s="17"/>
      <c r="X1" s="17"/>
      <c r="Y1" s="17"/>
      <c r="Z1" s="17"/>
      <c r="AA1" s="17"/>
      <c r="AB1" s="17"/>
    </row>
    <row r="2" spans="1:33">
      <c r="A2" s="106" t="s">
        <v>123</v>
      </c>
      <c r="B2" s="106"/>
      <c r="C2" s="106"/>
      <c r="D2" s="106"/>
      <c r="E2" s="106"/>
      <c r="F2" s="106"/>
      <c r="G2" s="106"/>
      <c r="H2" s="106"/>
      <c r="I2" s="106"/>
      <c r="J2" s="106"/>
      <c r="K2" s="106"/>
      <c r="L2" s="106"/>
      <c r="M2" s="106"/>
      <c r="N2" s="106"/>
      <c r="O2" s="106"/>
      <c r="P2" s="106"/>
      <c r="Q2" s="106"/>
      <c r="R2" s="1"/>
      <c r="S2" s="1"/>
      <c r="T2" s="2"/>
      <c r="U2" s="3"/>
      <c r="V2" s="4"/>
      <c r="W2" s="35"/>
      <c r="X2" s="5"/>
      <c r="Y2" s="6"/>
      <c r="Z2" s="6"/>
      <c r="AA2" s="3"/>
      <c r="AB2" s="3"/>
    </row>
    <row r="3" spans="1:33" ht="16.5" customHeight="1" thickBot="1">
      <c r="A3" s="21"/>
      <c r="B3" s="51"/>
      <c r="C3" s="51"/>
      <c r="D3" s="112" t="s">
        <v>26</v>
      </c>
      <c r="E3" s="22"/>
      <c r="F3" s="22"/>
      <c r="G3" s="22"/>
      <c r="H3" s="21"/>
      <c r="I3" s="86"/>
      <c r="J3" s="86"/>
      <c r="K3" s="110" t="s">
        <v>161</v>
      </c>
      <c r="L3" s="107" t="s">
        <v>0</v>
      </c>
      <c r="M3" s="108"/>
      <c r="N3" s="109"/>
      <c r="O3" s="14"/>
      <c r="P3" s="7"/>
      <c r="Q3" s="89"/>
      <c r="R3" s="103" t="s">
        <v>1</v>
      </c>
      <c r="S3" s="104"/>
      <c r="T3" s="104"/>
      <c r="U3" s="114"/>
      <c r="V3" s="7"/>
      <c r="W3" s="36"/>
      <c r="X3" s="8"/>
      <c r="Y3" s="103" t="s">
        <v>2</v>
      </c>
      <c r="Z3" s="104"/>
      <c r="AA3" s="104"/>
      <c r="AB3" s="104"/>
    </row>
    <row r="4" spans="1:33" ht="139.5" customHeight="1" thickTop="1" thickBot="1">
      <c r="A4" s="16" t="s">
        <v>3</v>
      </c>
      <c r="B4" s="9" t="s">
        <v>199</v>
      </c>
      <c r="C4" s="9" t="s">
        <v>200</v>
      </c>
      <c r="D4" s="113"/>
      <c r="E4" s="16" t="s">
        <v>203</v>
      </c>
      <c r="F4" s="16" t="s">
        <v>204</v>
      </c>
      <c r="G4" s="16" t="s">
        <v>4</v>
      </c>
      <c r="H4" s="16" t="s">
        <v>5</v>
      </c>
      <c r="I4" s="87" t="s">
        <v>6</v>
      </c>
      <c r="J4" s="87" t="s">
        <v>7</v>
      </c>
      <c r="K4" s="111"/>
      <c r="L4" s="19" t="s">
        <v>157</v>
      </c>
      <c r="M4" s="20" t="s">
        <v>158</v>
      </c>
      <c r="N4" s="20" t="s">
        <v>159</v>
      </c>
      <c r="O4" s="16" t="s">
        <v>8</v>
      </c>
      <c r="P4" s="16" t="s">
        <v>32</v>
      </c>
      <c r="Q4" s="88" t="s">
        <v>9</v>
      </c>
      <c r="R4" s="19" t="s">
        <v>10</v>
      </c>
      <c r="S4" s="19" t="s">
        <v>11</v>
      </c>
      <c r="T4" s="19" t="s">
        <v>12</v>
      </c>
      <c r="U4" s="19" t="s">
        <v>13</v>
      </c>
      <c r="V4" s="9" t="s">
        <v>14</v>
      </c>
      <c r="W4" s="37" t="s">
        <v>15</v>
      </c>
      <c r="X4" s="9" t="s">
        <v>16</v>
      </c>
      <c r="Y4" s="19" t="s">
        <v>17</v>
      </c>
      <c r="Z4" s="19" t="s">
        <v>18</v>
      </c>
      <c r="AA4" s="19" t="s">
        <v>160</v>
      </c>
      <c r="AB4" s="19" t="s">
        <v>19</v>
      </c>
    </row>
    <row r="5" spans="1:33" ht="165.75">
      <c r="A5" s="23">
        <v>1</v>
      </c>
      <c r="B5" s="24" t="s">
        <v>201</v>
      </c>
      <c r="C5" s="25" t="s">
        <v>202</v>
      </c>
      <c r="D5" s="24" t="s">
        <v>22</v>
      </c>
      <c r="E5" s="74" t="s">
        <v>208</v>
      </c>
      <c r="F5" s="74" t="s">
        <v>214</v>
      </c>
      <c r="G5" s="25" t="s">
        <v>24</v>
      </c>
      <c r="H5" s="26" t="s">
        <v>29</v>
      </c>
      <c r="I5" s="81" t="s">
        <v>217</v>
      </c>
      <c r="J5" s="81"/>
      <c r="K5" s="81"/>
      <c r="L5" s="93">
        <v>8</v>
      </c>
      <c r="M5" s="93">
        <v>5</v>
      </c>
      <c r="N5" s="100">
        <f t="shared" ref="N5:N36" si="0">L5+M5</f>
        <v>13</v>
      </c>
      <c r="O5" s="26" t="s">
        <v>48</v>
      </c>
      <c r="P5" s="27" t="s">
        <v>137</v>
      </c>
      <c r="Q5" s="97"/>
      <c r="R5" s="94">
        <f t="shared" ref="R5:R36" si="1">L5</f>
        <v>8</v>
      </c>
      <c r="S5" s="47">
        <f t="shared" ref="S5:S36" si="2">M5</f>
        <v>5</v>
      </c>
      <c r="T5" s="41">
        <f>R5+S5</f>
        <v>13</v>
      </c>
      <c r="U5" s="41">
        <f t="shared" ref="U5:U36" si="3">N5-T5</f>
        <v>0</v>
      </c>
      <c r="V5" s="28"/>
      <c r="W5" s="38"/>
      <c r="X5" s="28"/>
      <c r="Y5" s="47">
        <f>R5</f>
        <v>8</v>
      </c>
      <c r="Z5" s="47">
        <f>S5</f>
        <v>5</v>
      </c>
      <c r="AA5" s="41">
        <f>Y5+Z5</f>
        <v>13</v>
      </c>
      <c r="AB5" s="44">
        <f>U5-AA5</f>
        <v>-13</v>
      </c>
      <c r="AC5" s="29"/>
      <c r="AD5" s="29"/>
      <c r="AE5" s="29"/>
      <c r="AF5" s="29"/>
      <c r="AG5" s="29"/>
    </row>
    <row r="6" spans="1:33" ht="89.25">
      <c r="A6" s="30">
        <v>2</v>
      </c>
      <c r="B6" s="42" t="s">
        <v>201</v>
      </c>
      <c r="C6" s="31" t="s">
        <v>202</v>
      </c>
      <c r="D6" s="42" t="s">
        <v>23</v>
      </c>
      <c r="E6" s="75" t="s">
        <v>208</v>
      </c>
      <c r="F6" s="75" t="s">
        <v>214</v>
      </c>
      <c r="G6" s="31" t="s">
        <v>25</v>
      </c>
      <c r="H6" s="32" t="s">
        <v>30</v>
      </c>
      <c r="I6" s="82" t="s">
        <v>217</v>
      </c>
      <c r="J6" s="82"/>
      <c r="K6" s="82"/>
      <c r="L6" s="48">
        <v>8</v>
      </c>
      <c r="M6" s="48">
        <v>5</v>
      </c>
      <c r="N6" s="101">
        <f t="shared" si="0"/>
        <v>13</v>
      </c>
      <c r="O6" s="32" t="s">
        <v>48</v>
      </c>
      <c r="P6" s="33" t="s">
        <v>138</v>
      </c>
      <c r="Q6" s="98"/>
      <c r="R6" s="95">
        <f t="shared" si="1"/>
        <v>8</v>
      </c>
      <c r="S6" s="48">
        <f t="shared" si="2"/>
        <v>5</v>
      </c>
      <c r="T6" s="42">
        <f>R6+S6</f>
        <v>13</v>
      </c>
      <c r="U6" s="42">
        <f t="shared" si="3"/>
        <v>0</v>
      </c>
      <c r="V6" s="34"/>
      <c r="W6" s="39"/>
      <c r="X6" s="34"/>
      <c r="Y6" s="48">
        <f t="shared" ref="Y6:Y56" si="4">R6</f>
        <v>8</v>
      </c>
      <c r="Z6" s="48">
        <f t="shared" ref="Z6:Z56" si="5">S6</f>
        <v>5</v>
      </c>
      <c r="AA6" s="42">
        <f t="shared" ref="AA6:AA56" si="6">Y6+Z6</f>
        <v>13</v>
      </c>
      <c r="AB6" s="45">
        <f t="shared" ref="AB6:AB56" si="7">T6-AA6</f>
        <v>0</v>
      </c>
      <c r="AC6" s="29"/>
      <c r="AD6" s="29"/>
      <c r="AE6" s="29"/>
      <c r="AF6" s="29"/>
      <c r="AG6" s="29"/>
    </row>
    <row r="7" spans="1:33" ht="102">
      <c r="A7" s="52">
        <v>3</v>
      </c>
      <c r="B7" s="42" t="s">
        <v>201</v>
      </c>
      <c r="C7" s="31" t="s">
        <v>202</v>
      </c>
      <c r="D7" s="42" t="s">
        <v>22</v>
      </c>
      <c r="E7" s="75" t="s">
        <v>207</v>
      </c>
      <c r="F7" s="75" t="s">
        <v>214</v>
      </c>
      <c r="G7" s="31" t="s">
        <v>33</v>
      </c>
      <c r="H7" s="32" t="s">
        <v>94</v>
      </c>
      <c r="I7" s="82" t="s">
        <v>218</v>
      </c>
      <c r="J7" s="82"/>
      <c r="K7" s="82"/>
      <c r="L7" s="48">
        <v>8</v>
      </c>
      <c r="M7" s="48">
        <v>5</v>
      </c>
      <c r="N7" s="101">
        <f t="shared" si="0"/>
        <v>13</v>
      </c>
      <c r="O7" s="32" t="s">
        <v>49</v>
      </c>
      <c r="P7" s="33" t="s">
        <v>78</v>
      </c>
      <c r="Q7" s="98" t="s">
        <v>219</v>
      </c>
      <c r="R7" s="95">
        <f t="shared" si="1"/>
        <v>8</v>
      </c>
      <c r="S7" s="48">
        <f t="shared" si="2"/>
        <v>5</v>
      </c>
      <c r="T7" s="42">
        <f t="shared" ref="T7:T56" si="8">R7+S7</f>
        <v>13</v>
      </c>
      <c r="U7" s="42">
        <f t="shared" si="3"/>
        <v>0</v>
      </c>
      <c r="V7" s="53"/>
      <c r="W7" s="53"/>
      <c r="X7" s="53"/>
      <c r="Y7" s="48">
        <f t="shared" si="4"/>
        <v>8</v>
      </c>
      <c r="Z7" s="48">
        <f t="shared" si="5"/>
        <v>5</v>
      </c>
      <c r="AA7" s="42">
        <f t="shared" si="6"/>
        <v>13</v>
      </c>
      <c r="AB7" s="45">
        <f t="shared" si="7"/>
        <v>0</v>
      </c>
      <c r="AC7" s="29"/>
      <c r="AD7" s="29"/>
      <c r="AE7" s="29"/>
      <c r="AF7" s="29"/>
      <c r="AG7" s="29"/>
    </row>
    <row r="8" spans="1:33" ht="63.75">
      <c r="A8" s="52">
        <v>4</v>
      </c>
      <c r="B8" s="42" t="s">
        <v>201</v>
      </c>
      <c r="C8" s="31" t="s">
        <v>202</v>
      </c>
      <c r="D8" s="42" t="s">
        <v>22</v>
      </c>
      <c r="E8" s="75" t="s">
        <v>207</v>
      </c>
      <c r="F8" s="75" t="s">
        <v>214</v>
      </c>
      <c r="G8" s="31" t="s">
        <v>33</v>
      </c>
      <c r="H8" s="32" t="s">
        <v>95</v>
      </c>
      <c r="I8" s="82" t="s">
        <v>218</v>
      </c>
      <c r="J8" s="82"/>
      <c r="K8" s="82"/>
      <c r="L8" s="48">
        <v>8</v>
      </c>
      <c r="M8" s="48">
        <v>5</v>
      </c>
      <c r="N8" s="101">
        <f t="shared" si="0"/>
        <v>13</v>
      </c>
      <c r="O8" s="32" t="s">
        <v>49</v>
      </c>
      <c r="P8" s="33" t="s">
        <v>79</v>
      </c>
      <c r="Q8" s="98" t="s">
        <v>219</v>
      </c>
      <c r="R8" s="95">
        <f t="shared" si="1"/>
        <v>8</v>
      </c>
      <c r="S8" s="48">
        <f t="shared" si="2"/>
        <v>5</v>
      </c>
      <c r="T8" s="42">
        <f t="shared" si="8"/>
        <v>13</v>
      </c>
      <c r="U8" s="42">
        <f t="shared" si="3"/>
        <v>0</v>
      </c>
      <c r="V8" s="53"/>
      <c r="W8" s="53"/>
      <c r="X8" s="53"/>
      <c r="Y8" s="48">
        <f t="shared" si="4"/>
        <v>8</v>
      </c>
      <c r="Z8" s="48">
        <f t="shared" si="5"/>
        <v>5</v>
      </c>
      <c r="AA8" s="42">
        <f t="shared" si="6"/>
        <v>13</v>
      </c>
      <c r="AB8" s="45">
        <f t="shared" si="7"/>
        <v>0</v>
      </c>
      <c r="AC8" s="29"/>
      <c r="AD8" s="29"/>
      <c r="AE8" s="29"/>
      <c r="AF8" s="29"/>
      <c r="AG8" s="29"/>
    </row>
    <row r="9" spans="1:33" ht="63.75">
      <c r="A9" s="52">
        <v>5</v>
      </c>
      <c r="B9" s="42" t="s">
        <v>201</v>
      </c>
      <c r="C9" s="31" t="s">
        <v>202</v>
      </c>
      <c r="D9" s="42" t="s">
        <v>22</v>
      </c>
      <c r="E9" s="75" t="s">
        <v>207</v>
      </c>
      <c r="F9" s="75" t="s">
        <v>213</v>
      </c>
      <c r="G9" s="31" t="s">
        <v>66</v>
      </c>
      <c r="H9" s="32" t="s">
        <v>64</v>
      </c>
      <c r="I9" s="82" t="s">
        <v>217</v>
      </c>
      <c r="J9" s="82"/>
      <c r="K9" s="82"/>
      <c r="L9" s="48">
        <v>8</v>
      </c>
      <c r="M9" s="48">
        <v>5</v>
      </c>
      <c r="N9" s="101">
        <f t="shared" si="0"/>
        <v>13</v>
      </c>
      <c r="O9" s="32" t="s">
        <v>74</v>
      </c>
      <c r="P9" s="33" t="s">
        <v>92</v>
      </c>
      <c r="Q9" s="98"/>
      <c r="R9" s="95">
        <f t="shared" si="1"/>
        <v>8</v>
      </c>
      <c r="S9" s="48">
        <f t="shared" si="2"/>
        <v>5</v>
      </c>
      <c r="T9" s="42">
        <f t="shared" si="8"/>
        <v>13</v>
      </c>
      <c r="U9" s="42">
        <f t="shared" si="3"/>
        <v>0</v>
      </c>
      <c r="V9" s="53"/>
      <c r="W9" s="53"/>
      <c r="X9" s="53"/>
      <c r="Y9" s="48">
        <f t="shared" si="4"/>
        <v>8</v>
      </c>
      <c r="Z9" s="48">
        <f t="shared" si="5"/>
        <v>5</v>
      </c>
      <c r="AA9" s="42">
        <f t="shared" si="6"/>
        <v>13</v>
      </c>
      <c r="AB9" s="45">
        <f t="shared" si="7"/>
        <v>0</v>
      </c>
      <c r="AC9" s="29"/>
      <c r="AD9" s="29"/>
      <c r="AE9" s="29"/>
      <c r="AF9" s="29"/>
      <c r="AG9" s="29"/>
    </row>
    <row r="10" spans="1:33" ht="127.5">
      <c r="A10" s="52">
        <v>6</v>
      </c>
      <c r="B10" s="42" t="s">
        <v>201</v>
      </c>
      <c r="C10" s="31" t="s">
        <v>202</v>
      </c>
      <c r="D10" s="42" t="s">
        <v>22</v>
      </c>
      <c r="E10" s="75" t="s">
        <v>207</v>
      </c>
      <c r="F10" s="75" t="s">
        <v>205</v>
      </c>
      <c r="G10" s="31" t="s">
        <v>102</v>
      </c>
      <c r="H10" s="32" t="s">
        <v>146</v>
      </c>
      <c r="I10" s="82" t="s">
        <v>218</v>
      </c>
      <c r="J10" s="82"/>
      <c r="K10" s="82"/>
      <c r="L10" s="48">
        <v>8</v>
      </c>
      <c r="M10" s="48">
        <v>5</v>
      </c>
      <c r="N10" s="101">
        <f t="shared" si="0"/>
        <v>13</v>
      </c>
      <c r="O10" s="32" t="s">
        <v>74</v>
      </c>
      <c r="P10" s="33" t="s">
        <v>103</v>
      </c>
      <c r="Q10" s="98" t="s">
        <v>219</v>
      </c>
      <c r="R10" s="95">
        <f t="shared" si="1"/>
        <v>8</v>
      </c>
      <c r="S10" s="48">
        <f t="shared" si="2"/>
        <v>5</v>
      </c>
      <c r="T10" s="42">
        <f t="shared" si="8"/>
        <v>13</v>
      </c>
      <c r="U10" s="42">
        <f t="shared" si="3"/>
        <v>0</v>
      </c>
      <c r="V10" s="53"/>
      <c r="W10" s="53"/>
      <c r="X10" s="53"/>
      <c r="Y10" s="48">
        <f t="shared" si="4"/>
        <v>8</v>
      </c>
      <c r="Z10" s="48">
        <f t="shared" si="5"/>
        <v>5</v>
      </c>
      <c r="AA10" s="42">
        <f t="shared" si="6"/>
        <v>13</v>
      </c>
      <c r="AB10" s="45">
        <f t="shared" si="7"/>
        <v>0</v>
      </c>
      <c r="AC10" s="29"/>
      <c r="AD10" s="29"/>
      <c r="AE10" s="29"/>
      <c r="AF10" s="29"/>
      <c r="AG10" s="29"/>
    </row>
    <row r="11" spans="1:33" ht="178.5">
      <c r="A11" s="52">
        <v>7</v>
      </c>
      <c r="B11" s="42" t="s">
        <v>201</v>
      </c>
      <c r="C11" s="31" t="s">
        <v>202</v>
      </c>
      <c r="D11" s="42" t="s">
        <v>22</v>
      </c>
      <c r="E11" s="75" t="s">
        <v>207</v>
      </c>
      <c r="F11" s="76" t="s">
        <v>205</v>
      </c>
      <c r="G11" s="31" t="s">
        <v>65</v>
      </c>
      <c r="H11" s="32" t="s">
        <v>132</v>
      </c>
      <c r="I11" s="82" t="s">
        <v>215</v>
      </c>
      <c r="J11" s="82"/>
      <c r="K11" s="82"/>
      <c r="L11" s="48">
        <v>8</v>
      </c>
      <c r="M11" s="48">
        <v>5</v>
      </c>
      <c r="N11" s="101">
        <f t="shared" si="0"/>
        <v>13</v>
      </c>
      <c r="O11" s="32" t="s">
        <v>74</v>
      </c>
      <c r="P11" s="33" t="s">
        <v>133</v>
      </c>
      <c r="Q11" s="98"/>
      <c r="R11" s="95">
        <f t="shared" si="1"/>
        <v>8</v>
      </c>
      <c r="S11" s="48">
        <f t="shared" si="2"/>
        <v>5</v>
      </c>
      <c r="T11" s="42">
        <f t="shared" si="8"/>
        <v>13</v>
      </c>
      <c r="U11" s="42">
        <f t="shared" si="3"/>
        <v>0</v>
      </c>
      <c r="V11" s="53"/>
      <c r="W11" s="53"/>
      <c r="X11" s="53"/>
      <c r="Y11" s="48">
        <f t="shared" si="4"/>
        <v>8</v>
      </c>
      <c r="Z11" s="48">
        <f t="shared" si="5"/>
        <v>5</v>
      </c>
      <c r="AA11" s="42">
        <f t="shared" si="6"/>
        <v>13</v>
      </c>
      <c r="AB11" s="45">
        <f t="shared" si="7"/>
        <v>0</v>
      </c>
      <c r="AC11" s="29"/>
      <c r="AD11" s="29"/>
      <c r="AE11" s="29"/>
      <c r="AF11" s="29"/>
      <c r="AG11" s="29"/>
    </row>
    <row r="12" spans="1:33" ht="127.5">
      <c r="A12" s="52">
        <v>8</v>
      </c>
      <c r="B12" s="42" t="s">
        <v>201</v>
      </c>
      <c r="C12" s="31" t="s">
        <v>202</v>
      </c>
      <c r="D12" s="42" t="s">
        <v>22</v>
      </c>
      <c r="E12" s="75" t="s">
        <v>207</v>
      </c>
      <c r="F12" s="75" t="s">
        <v>205</v>
      </c>
      <c r="G12" s="31" t="s">
        <v>104</v>
      </c>
      <c r="H12" s="32" t="s">
        <v>113</v>
      </c>
      <c r="I12" s="82" t="s">
        <v>215</v>
      </c>
      <c r="J12" s="82"/>
      <c r="K12" s="82"/>
      <c r="L12" s="48">
        <v>8</v>
      </c>
      <c r="M12" s="48">
        <v>4</v>
      </c>
      <c r="N12" s="101">
        <f t="shared" si="0"/>
        <v>12</v>
      </c>
      <c r="O12" s="32" t="s">
        <v>105</v>
      </c>
      <c r="P12" s="33" t="s">
        <v>140</v>
      </c>
      <c r="Q12" s="98" t="s">
        <v>219</v>
      </c>
      <c r="R12" s="95">
        <f t="shared" si="1"/>
        <v>8</v>
      </c>
      <c r="S12" s="48">
        <f t="shared" si="2"/>
        <v>4</v>
      </c>
      <c r="T12" s="42">
        <f t="shared" si="8"/>
        <v>12</v>
      </c>
      <c r="U12" s="42">
        <f t="shared" si="3"/>
        <v>0</v>
      </c>
      <c r="V12" s="53"/>
      <c r="W12" s="53"/>
      <c r="X12" s="53"/>
      <c r="Y12" s="48">
        <f t="shared" si="4"/>
        <v>8</v>
      </c>
      <c r="Z12" s="48">
        <f t="shared" si="5"/>
        <v>4</v>
      </c>
      <c r="AA12" s="42">
        <f t="shared" si="6"/>
        <v>12</v>
      </c>
      <c r="AB12" s="45">
        <f t="shared" si="7"/>
        <v>0</v>
      </c>
      <c r="AC12" s="29"/>
      <c r="AD12" s="29"/>
      <c r="AE12" s="29"/>
      <c r="AF12" s="29"/>
      <c r="AG12" s="29"/>
    </row>
    <row r="13" spans="1:33" ht="127.5">
      <c r="A13" s="52">
        <v>9</v>
      </c>
      <c r="B13" s="42" t="s">
        <v>201</v>
      </c>
      <c r="C13" s="31" t="s">
        <v>202</v>
      </c>
      <c r="D13" s="42" t="s">
        <v>22</v>
      </c>
      <c r="E13" s="75" t="s">
        <v>207</v>
      </c>
      <c r="F13" s="75" t="s">
        <v>205</v>
      </c>
      <c r="G13" s="31" t="s">
        <v>128</v>
      </c>
      <c r="H13" s="32" t="s">
        <v>129</v>
      </c>
      <c r="I13" s="82" t="s">
        <v>27</v>
      </c>
      <c r="J13" s="82"/>
      <c r="K13" s="82"/>
      <c r="L13" s="48">
        <v>8</v>
      </c>
      <c r="M13" s="48">
        <v>4</v>
      </c>
      <c r="N13" s="101">
        <f t="shared" si="0"/>
        <v>12</v>
      </c>
      <c r="O13" s="32" t="s">
        <v>130</v>
      </c>
      <c r="P13" s="33" t="s">
        <v>131</v>
      </c>
      <c r="Q13" s="98"/>
      <c r="R13" s="95">
        <f t="shared" si="1"/>
        <v>8</v>
      </c>
      <c r="S13" s="48">
        <f t="shared" si="2"/>
        <v>4</v>
      </c>
      <c r="T13" s="42">
        <f t="shared" si="8"/>
        <v>12</v>
      </c>
      <c r="U13" s="42">
        <f t="shared" si="3"/>
        <v>0</v>
      </c>
      <c r="V13" s="53"/>
      <c r="W13" s="53"/>
      <c r="X13" s="53"/>
      <c r="Y13" s="48">
        <f t="shared" si="4"/>
        <v>8</v>
      </c>
      <c r="Z13" s="48">
        <f t="shared" si="5"/>
        <v>4</v>
      </c>
      <c r="AA13" s="42">
        <f t="shared" si="6"/>
        <v>12</v>
      </c>
      <c r="AB13" s="45">
        <f t="shared" si="7"/>
        <v>0</v>
      </c>
      <c r="AC13" s="29"/>
      <c r="AD13" s="29"/>
      <c r="AE13" s="29"/>
      <c r="AF13" s="29"/>
      <c r="AG13" s="29"/>
    </row>
    <row r="14" spans="1:33" ht="38.25">
      <c r="A14" s="52">
        <v>10</v>
      </c>
      <c r="B14" s="42" t="s">
        <v>201</v>
      </c>
      <c r="C14" s="31" t="s">
        <v>202</v>
      </c>
      <c r="D14" s="42" t="s">
        <v>22</v>
      </c>
      <c r="E14" s="75" t="s">
        <v>207</v>
      </c>
      <c r="F14" s="75" t="s">
        <v>205</v>
      </c>
      <c r="G14" s="31" t="s">
        <v>33</v>
      </c>
      <c r="H14" s="32" t="s">
        <v>67</v>
      </c>
      <c r="I14" s="82" t="s">
        <v>218</v>
      </c>
      <c r="J14" s="82"/>
      <c r="K14" s="82"/>
      <c r="L14" s="48">
        <v>7</v>
      </c>
      <c r="M14" s="48">
        <v>5</v>
      </c>
      <c r="N14" s="101">
        <f t="shared" si="0"/>
        <v>12</v>
      </c>
      <c r="O14" s="32" t="s">
        <v>49</v>
      </c>
      <c r="P14" s="33" t="s">
        <v>75</v>
      </c>
      <c r="Q14" s="98" t="s">
        <v>219</v>
      </c>
      <c r="R14" s="95">
        <f t="shared" si="1"/>
        <v>7</v>
      </c>
      <c r="S14" s="48">
        <f t="shared" si="2"/>
        <v>5</v>
      </c>
      <c r="T14" s="42">
        <f t="shared" si="8"/>
        <v>12</v>
      </c>
      <c r="U14" s="42">
        <f t="shared" si="3"/>
        <v>0</v>
      </c>
      <c r="V14" s="53"/>
      <c r="W14" s="53"/>
      <c r="X14" s="53"/>
      <c r="Y14" s="48">
        <f t="shared" si="4"/>
        <v>7</v>
      </c>
      <c r="Z14" s="48">
        <f t="shared" si="5"/>
        <v>5</v>
      </c>
      <c r="AA14" s="42">
        <f t="shared" si="6"/>
        <v>12</v>
      </c>
      <c r="AB14" s="45">
        <f t="shared" si="7"/>
        <v>0</v>
      </c>
      <c r="AC14" s="29"/>
      <c r="AD14" s="29"/>
      <c r="AE14" s="29"/>
      <c r="AF14" s="29"/>
      <c r="AG14" s="29"/>
    </row>
    <row r="15" spans="1:33" ht="63.75">
      <c r="A15" s="52">
        <v>11</v>
      </c>
      <c r="B15" s="42" t="s">
        <v>201</v>
      </c>
      <c r="C15" s="31" t="s">
        <v>202</v>
      </c>
      <c r="D15" s="42" t="s">
        <v>22</v>
      </c>
      <c r="E15" s="75" t="s">
        <v>207</v>
      </c>
      <c r="F15" s="75" t="s">
        <v>205</v>
      </c>
      <c r="G15" s="31" t="s">
        <v>33</v>
      </c>
      <c r="H15" s="32" t="s">
        <v>93</v>
      </c>
      <c r="I15" s="82" t="s">
        <v>218</v>
      </c>
      <c r="J15" s="82"/>
      <c r="K15" s="82"/>
      <c r="L15" s="48">
        <v>7</v>
      </c>
      <c r="M15" s="48">
        <v>5</v>
      </c>
      <c r="N15" s="101">
        <f t="shared" si="0"/>
        <v>12</v>
      </c>
      <c r="O15" s="32" t="s">
        <v>49</v>
      </c>
      <c r="P15" s="33" t="s">
        <v>77</v>
      </c>
      <c r="Q15" s="98" t="s">
        <v>219</v>
      </c>
      <c r="R15" s="95">
        <f t="shared" si="1"/>
        <v>7</v>
      </c>
      <c r="S15" s="48">
        <f t="shared" si="2"/>
        <v>5</v>
      </c>
      <c r="T15" s="42">
        <f t="shared" si="8"/>
        <v>12</v>
      </c>
      <c r="U15" s="42">
        <f t="shared" si="3"/>
        <v>0</v>
      </c>
      <c r="V15" s="53"/>
      <c r="W15" s="53"/>
      <c r="X15" s="53"/>
      <c r="Y15" s="48">
        <f t="shared" si="4"/>
        <v>7</v>
      </c>
      <c r="Z15" s="48">
        <f t="shared" si="5"/>
        <v>5</v>
      </c>
      <c r="AA15" s="42">
        <f t="shared" si="6"/>
        <v>12</v>
      </c>
      <c r="AB15" s="45">
        <f t="shared" si="7"/>
        <v>0</v>
      </c>
      <c r="AC15" s="29"/>
      <c r="AD15" s="29"/>
      <c r="AE15" s="29"/>
      <c r="AF15" s="29"/>
      <c r="AG15" s="29"/>
    </row>
    <row r="16" spans="1:33" ht="89.25">
      <c r="A16" s="52">
        <v>12</v>
      </c>
      <c r="B16" s="42" t="s">
        <v>201</v>
      </c>
      <c r="C16" s="31" t="s">
        <v>202</v>
      </c>
      <c r="D16" s="42" t="s">
        <v>23</v>
      </c>
      <c r="E16" s="75" t="s">
        <v>207</v>
      </c>
      <c r="F16" s="75" t="s">
        <v>211</v>
      </c>
      <c r="G16" s="31" t="s">
        <v>33</v>
      </c>
      <c r="H16" s="32" t="s">
        <v>96</v>
      </c>
      <c r="I16" s="82" t="s">
        <v>218</v>
      </c>
      <c r="J16" s="82"/>
      <c r="K16" s="82"/>
      <c r="L16" s="48">
        <v>7</v>
      </c>
      <c r="M16" s="48">
        <v>5</v>
      </c>
      <c r="N16" s="101">
        <f t="shared" si="0"/>
        <v>12</v>
      </c>
      <c r="O16" s="32" t="s">
        <v>49</v>
      </c>
      <c r="P16" s="33" t="s">
        <v>76</v>
      </c>
      <c r="Q16" s="98" t="s">
        <v>219</v>
      </c>
      <c r="R16" s="95">
        <f t="shared" si="1"/>
        <v>7</v>
      </c>
      <c r="S16" s="48">
        <f t="shared" si="2"/>
        <v>5</v>
      </c>
      <c r="T16" s="42">
        <f t="shared" si="8"/>
        <v>12</v>
      </c>
      <c r="U16" s="42">
        <f t="shared" si="3"/>
        <v>0</v>
      </c>
      <c r="V16" s="53"/>
      <c r="W16" s="53"/>
      <c r="X16" s="53"/>
      <c r="Y16" s="48">
        <f t="shared" si="4"/>
        <v>7</v>
      </c>
      <c r="Z16" s="48">
        <f t="shared" si="5"/>
        <v>5</v>
      </c>
      <c r="AA16" s="42">
        <f t="shared" si="6"/>
        <v>12</v>
      </c>
      <c r="AB16" s="45">
        <f t="shared" si="7"/>
        <v>0</v>
      </c>
      <c r="AC16" s="29"/>
      <c r="AD16" s="29"/>
      <c r="AE16" s="29"/>
      <c r="AF16" s="29"/>
      <c r="AG16" s="29"/>
    </row>
    <row r="17" spans="1:33" ht="63.75">
      <c r="A17" s="52">
        <v>13</v>
      </c>
      <c r="B17" s="42" t="s">
        <v>201</v>
      </c>
      <c r="C17" s="31" t="s">
        <v>202</v>
      </c>
      <c r="D17" s="42" t="s">
        <v>22</v>
      </c>
      <c r="E17" s="75" t="s">
        <v>207</v>
      </c>
      <c r="F17" s="75" t="s">
        <v>210</v>
      </c>
      <c r="G17" s="31" t="s">
        <v>33</v>
      </c>
      <c r="H17" s="32" t="s">
        <v>97</v>
      </c>
      <c r="I17" s="82" t="s">
        <v>218</v>
      </c>
      <c r="J17" s="82"/>
      <c r="K17" s="82"/>
      <c r="L17" s="48">
        <v>7</v>
      </c>
      <c r="M17" s="48">
        <v>5</v>
      </c>
      <c r="N17" s="101">
        <f t="shared" si="0"/>
        <v>12</v>
      </c>
      <c r="O17" s="32" t="s">
        <v>49</v>
      </c>
      <c r="P17" s="33" t="s">
        <v>80</v>
      </c>
      <c r="Q17" s="98" t="s">
        <v>219</v>
      </c>
      <c r="R17" s="95">
        <f t="shared" si="1"/>
        <v>7</v>
      </c>
      <c r="S17" s="48">
        <f t="shared" si="2"/>
        <v>5</v>
      </c>
      <c r="T17" s="42">
        <f t="shared" si="8"/>
        <v>12</v>
      </c>
      <c r="U17" s="42">
        <f t="shared" si="3"/>
        <v>0</v>
      </c>
      <c r="V17" s="53"/>
      <c r="W17" s="53"/>
      <c r="X17" s="53"/>
      <c r="Y17" s="48">
        <f t="shared" si="4"/>
        <v>7</v>
      </c>
      <c r="Z17" s="48">
        <f t="shared" si="5"/>
        <v>5</v>
      </c>
      <c r="AA17" s="42">
        <f t="shared" si="6"/>
        <v>12</v>
      </c>
      <c r="AB17" s="45">
        <f t="shared" si="7"/>
        <v>0</v>
      </c>
      <c r="AC17" s="29"/>
      <c r="AD17" s="29"/>
      <c r="AE17" s="29"/>
      <c r="AF17" s="29"/>
      <c r="AG17" s="29"/>
    </row>
    <row r="18" spans="1:33" ht="51">
      <c r="A18" s="52">
        <v>14</v>
      </c>
      <c r="B18" s="42" t="s">
        <v>201</v>
      </c>
      <c r="C18" s="31" t="s">
        <v>202</v>
      </c>
      <c r="D18" s="42" t="s">
        <v>39</v>
      </c>
      <c r="E18" s="75" t="s">
        <v>207</v>
      </c>
      <c r="F18" s="75" t="s">
        <v>209</v>
      </c>
      <c r="G18" s="31" t="s">
        <v>36</v>
      </c>
      <c r="H18" s="32" t="s">
        <v>99</v>
      </c>
      <c r="I18" s="82" t="s">
        <v>218</v>
      </c>
      <c r="J18" s="82"/>
      <c r="K18" s="82"/>
      <c r="L18" s="48">
        <v>7</v>
      </c>
      <c r="M18" s="48">
        <v>5</v>
      </c>
      <c r="N18" s="101">
        <f t="shared" si="0"/>
        <v>12</v>
      </c>
      <c r="O18" s="32" t="s">
        <v>49</v>
      </c>
      <c r="P18" s="33" t="s">
        <v>83</v>
      </c>
      <c r="Q18" s="98" t="s">
        <v>219</v>
      </c>
      <c r="R18" s="95">
        <f t="shared" si="1"/>
        <v>7</v>
      </c>
      <c r="S18" s="48">
        <f t="shared" si="2"/>
        <v>5</v>
      </c>
      <c r="T18" s="42">
        <f t="shared" si="8"/>
        <v>12</v>
      </c>
      <c r="U18" s="42">
        <f t="shared" si="3"/>
        <v>0</v>
      </c>
      <c r="V18" s="53"/>
      <c r="W18" s="53"/>
      <c r="X18" s="53"/>
      <c r="Y18" s="48">
        <f t="shared" si="4"/>
        <v>7</v>
      </c>
      <c r="Z18" s="48">
        <f t="shared" si="5"/>
        <v>5</v>
      </c>
      <c r="AA18" s="42">
        <f t="shared" si="6"/>
        <v>12</v>
      </c>
      <c r="AB18" s="45">
        <f t="shared" si="7"/>
        <v>0</v>
      </c>
      <c r="AC18" s="29"/>
      <c r="AD18" s="29"/>
      <c r="AE18" s="29"/>
      <c r="AF18" s="29"/>
      <c r="AG18" s="29"/>
    </row>
    <row r="19" spans="1:33" ht="51">
      <c r="A19" s="52">
        <v>15</v>
      </c>
      <c r="B19" s="42" t="s">
        <v>201</v>
      </c>
      <c r="C19" s="31" t="s">
        <v>202</v>
      </c>
      <c r="D19" s="42" t="s">
        <v>22</v>
      </c>
      <c r="E19" s="75" t="s">
        <v>207</v>
      </c>
      <c r="F19" s="75" t="s">
        <v>209</v>
      </c>
      <c r="G19" s="31" t="s">
        <v>37</v>
      </c>
      <c r="H19" s="32" t="s">
        <v>42</v>
      </c>
      <c r="I19" s="82" t="s">
        <v>218</v>
      </c>
      <c r="J19" s="82"/>
      <c r="K19" s="82"/>
      <c r="L19" s="48">
        <v>7</v>
      </c>
      <c r="M19" s="48">
        <v>5</v>
      </c>
      <c r="N19" s="101">
        <f t="shared" si="0"/>
        <v>12</v>
      </c>
      <c r="O19" s="32" t="s">
        <v>49</v>
      </c>
      <c r="P19" s="33" t="s">
        <v>101</v>
      </c>
      <c r="Q19" s="98" t="s">
        <v>219</v>
      </c>
      <c r="R19" s="95">
        <f t="shared" si="1"/>
        <v>7</v>
      </c>
      <c r="S19" s="48">
        <f t="shared" si="2"/>
        <v>5</v>
      </c>
      <c r="T19" s="42">
        <f t="shared" si="8"/>
        <v>12</v>
      </c>
      <c r="U19" s="42">
        <f t="shared" si="3"/>
        <v>0</v>
      </c>
      <c r="V19" s="53"/>
      <c r="W19" s="53"/>
      <c r="X19" s="53"/>
      <c r="Y19" s="48">
        <f t="shared" si="4"/>
        <v>7</v>
      </c>
      <c r="Z19" s="48">
        <f t="shared" si="5"/>
        <v>5</v>
      </c>
      <c r="AA19" s="42">
        <f t="shared" si="6"/>
        <v>12</v>
      </c>
      <c r="AB19" s="45">
        <f t="shared" si="7"/>
        <v>0</v>
      </c>
      <c r="AC19" s="29"/>
      <c r="AD19" s="29"/>
      <c r="AE19" s="29"/>
      <c r="AF19" s="29"/>
      <c r="AG19" s="29"/>
    </row>
    <row r="20" spans="1:33" ht="51">
      <c r="A20" s="52">
        <v>16</v>
      </c>
      <c r="B20" s="42" t="s">
        <v>201</v>
      </c>
      <c r="C20" s="31" t="s">
        <v>202</v>
      </c>
      <c r="D20" s="42" t="s">
        <v>40</v>
      </c>
      <c r="E20" s="75" t="s">
        <v>207</v>
      </c>
      <c r="F20" s="75" t="s">
        <v>205</v>
      </c>
      <c r="G20" s="31" t="s">
        <v>36</v>
      </c>
      <c r="H20" s="32" t="s">
        <v>99</v>
      </c>
      <c r="I20" s="82" t="s">
        <v>218</v>
      </c>
      <c r="J20" s="82"/>
      <c r="K20" s="82"/>
      <c r="L20" s="48">
        <v>7</v>
      </c>
      <c r="M20" s="48">
        <v>5</v>
      </c>
      <c r="N20" s="101">
        <f t="shared" si="0"/>
        <v>12</v>
      </c>
      <c r="O20" s="32" t="s">
        <v>49</v>
      </c>
      <c r="P20" s="33" t="s">
        <v>90</v>
      </c>
      <c r="Q20" s="98" t="s">
        <v>219</v>
      </c>
      <c r="R20" s="95">
        <f t="shared" si="1"/>
        <v>7</v>
      </c>
      <c r="S20" s="48">
        <f t="shared" si="2"/>
        <v>5</v>
      </c>
      <c r="T20" s="42">
        <f t="shared" si="8"/>
        <v>12</v>
      </c>
      <c r="U20" s="42">
        <f t="shared" si="3"/>
        <v>0</v>
      </c>
      <c r="V20" s="53"/>
      <c r="W20" s="53"/>
      <c r="X20" s="53"/>
      <c r="Y20" s="48">
        <f t="shared" si="4"/>
        <v>7</v>
      </c>
      <c r="Z20" s="48">
        <f t="shared" si="5"/>
        <v>5</v>
      </c>
      <c r="AA20" s="42">
        <f t="shared" si="6"/>
        <v>12</v>
      </c>
      <c r="AB20" s="45">
        <f t="shared" si="7"/>
        <v>0</v>
      </c>
      <c r="AC20" s="29"/>
      <c r="AD20" s="29"/>
      <c r="AE20" s="29"/>
      <c r="AF20" s="29"/>
      <c r="AG20" s="29"/>
    </row>
    <row r="21" spans="1:33" ht="51">
      <c r="A21" s="52">
        <v>17</v>
      </c>
      <c r="B21" s="42" t="s">
        <v>201</v>
      </c>
      <c r="C21" s="31" t="s">
        <v>202</v>
      </c>
      <c r="D21" s="42" t="s">
        <v>23</v>
      </c>
      <c r="E21" s="75" t="s">
        <v>207</v>
      </c>
      <c r="F21" s="75" t="s">
        <v>209</v>
      </c>
      <c r="G21" s="31" t="s">
        <v>35</v>
      </c>
      <c r="H21" s="32" t="s">
        <v>73</v>
      </c>
      <c r="I21" s="82" t="s">
        <v>218</v>
      </c>
      <c r="J21" s="82"/>
      <c r="K21" s="82"/>
      <c r="L21" s="48">
        <v>7</v>
      </c>
      <c r="M21" s="48">
        <v>5</v>
      </c>
      <c r="N21" s="101">
        <f t="shared" si="0"/>
        <v>12</v>
      </c>
      <c r="O21" s="32" t="s">
        <v>50</v>
      </c>
      <c r="P21" s="33" t="s">
        <v>63</v>
      </c>
      <c r="Q21" s="98"/>
      <c r="R21" s="95">
        <f t="shared" si="1"/>
        <v>7</v>
      </c>
      <c r="S21" s="48">
        <f t="shared" si="2"/>
        <v>5</v>
      </c>
      <c r="T21" s="42">
        <f t="shared" si="8"/>
        <v>12</v>
      </c>
      <c r="U21" s="42">
        <f t="shared" si="3"/>
        <v>0</v>
      </c>
      <c r="V21" s="53"/>
      <c r="W21" s="53"/>
      <c r="X21" s="53"/>
      <c r="Y21" s="48">
        <f t="shared" si="4"/>
        <v>7</v>
      </c>
      <c r="Z21" s="48">
        <f t="shared" si="5"/>
        <v>5</v>
      </c>
      <c r="AA21" s="42">
        <f t="shared" si="6"/>
        <v>12</v>
      </c>
      <c r="AB21" s="45">
        <f t="shared" si="7"/>
        <v>0</v>
      </c>
      <c r="AC21" s="29"/>
      <c r="AD21" s="29"/>
      <c r="AE21" s="29"/>
      <c r="AF21" s="29"/>
      <c r="AG21" s="29"/>
    </row>
    <row r="22" spans="1:33" ht="102">
      <c r="A22" s="52">
        <v>18</v>
      </c>
      <c r="B22" s="42" t="s">
        <v>201</v>
      </c>
      <c r="C22" s="31" t="s">
        <v>202</v>
      </c>
      <c r="D22" s="42" t="s">
        <v>23</v>
      </c>
      <c r="E22" s="75" t="s">
        <v>207</v>
      </c>
      <c r="F22" s="75" t="s">
        <v>210</v>
      </c>
      <c r="G22" s="31" t="s">
        <v>166</v>
      </c>
      <c r="H22" s="32" t="s">
        <v>167</v>
      </c>
      <c r="I22" s="82" t="s">
        <v>218</v>
      </c>
      <c r="J22" s="82"/>
      <c r="K22" s="82"/>
      <c r="L22" s="48">
        <v>7</v>
      </c>
      <c r="M22" s="48">
        <v>5</v>
      </c>
      <c r="N22" s="101">
        <f t="shared" si="0"/>
        <v>12</v>
      </c>
      <c r="O22" s="32" t="s">
        <v>168</v>
      </c>
      <c r="P22" s="33" t="s">
        <v>220</v>
      </c>
      <c r="Q22" s="98"/>
      <c r="R22" s="95">
        <f t="shared" si="1"/>
        <v>7</v>
      </c>
      <c r="S22" s="48">
        <f t="shared" si="2"/>
        <v>5</v>
      </c>
      <c r="T22" s="42">
        <f t="shared" si="8"/>
        <v>12</v>
      </c>
      <c r="U22" s="42">
        <f t="shared" si="3"/>
        <v>0</v>
      </c>
      <c r="V22" s="53"/>
      <c r="W22" s="53"/>
      <c r="X22" s="53"/>
      <c r="Y22" s="48">
        <f t="shared" si="4"/>
        <v>7</v>
      </c>
      <c r="Z22" s="48">
        <f t="shared" si="5"/>
        <v>5</v>
      </c>
      <c r="AA22" s="42">
        <f t="shared" si="6"/>
        <v>12</v>
      </c>
      <c r="AB22" s="45">
        <f t="shared" si="7"/>
        <v>0</v>
      </c>
      <c r="AC22" s="29"/>
      <c r="AD22" s="29"/>
      <c r="AE22" s="29"/>
      <c r="AF22" s="29"/>
      <c r="AG22" s="29"/>
    </row>
    <row r="23" spans="1:33" ht="127.5">
      <c r="A23" s="52">
        <v>19</v>
      </c>
      <c r="B23" s="42" t="s">
        <v>201</v>
      </c>
      <c r="C23" s="31" t="s">
        <v>202</v>
      </c>
      <c r="D23" s="42" t="s">
        <v>22</v>
      </c>
      <c r="E23" s="75" t="s">
        <v>207</v>
      </c>
      <c r="F23" s="75" t="s">
        <v>210</v>
      </c>
      <c r="G23" s="31" t="s">
        <v>28</v>
      </c>
      <c r="H23" s="32" t="s">
        <v>85</v>
      </c>
      <c r="I23" s="82" t="s">
        <v>27</v>
      </c>
      <c r="J23" s="82"/>
      <c r="K23" s="82"/>
      <c r="L23" s="48">
        <v>8</v>
      </c>
      <c r="M23" s="48">
        <v>3</v>
      </c>
      <c r="N23" s="101">
        <f t="shared" si="0"/>
        <v>11</v>
      </c>
      <c r="O23" s="32" t="s">
        <v>68</v>
      </c>
      <c r="P23" s="33" t="s">
        <v>139</v>
      </c>
      <c r="Q23" s="98"/>
      <c r="R23" s="95">
        <f t="shared" si="1"/>
        <v>8</v>
      </c>
      <c r="S23" s="48">
        <f t="shared" si="2"/>
        <v>3</v>
      </c>
      <c r="T23" s="42">
        <f t="shared" si="8"/>
        <v>11</v>
      </c>
      <c r="U23" s="42">
        <f t="shared" si="3"/>
        <v>0</v>
      </c>
      <c r="V23" s="53"/>
      <c r="W23" s="53"/>
      <c r="X23" s="53"/>
      <c r="Y23" s="48">
        <f t="shared" si="4"/>
        <v>8</v>
      </c>
      <c r="Z23" s="48">
        <f t="shared" si="5"/>
        <v>3</v>
      </c>
      <c r="AA23" s="42">
        <f t="shared" si="6"/>
        <v>11</v>
      </c>
      <c r="AB23" s="45">
        <f t="shared" si="7"/>
        <v>0</v>
      </c>
      <c r="AC23" s="29"/>
      <c r="AD23" s="29"/>
      <c r="AE23" s="29"/>
      <c r="AF23" s="29"/>
      <c r="AG23" s="29"/>
    </row>
    <row r="24" spans="1:33" ht="127.5">
      <c r="A24" s="52">
        <v>20</v>
      </c>
      <c r="B24" s="42" t="s">
        <v>201</v>
      </c>
      <c r="C24" s="31" t="s">
        <v>202</v>
      </c>
      <c r="D24" s="42" t="s">
        <v>22</v>
      </c>
      <c r="E24" s="75" t="s">
        <v>207</v>
      </c>
      <c r="F24" s="75" t="s">
        <v>210</v>
      </c>
      <c r="G24" s="31" t="s">
        <v>120</v>
      </c>
      <c r="H24" s="32" t="s">
        <v>121</v>
      </c>
      <c r="I24" s="82" t="s">
        <v>27</v>
      </c>
      <c r="J24" s="82"/>
      <c r="K24" s="82"/>
      <c r="L24" s="48">
        <v>8</v>
      </c>
      <c r="M24" s="48">
        <v>3</v>
      </c>
      <c r="N24" s="101">
        <f t="shared" si="0"/>
        <v>11</v>
      </c>
      <c r="O24" s="32" t="s">
        <v>122</v>
      </c>
      <c r="P24" s="33" t="s">
        <v>148</v>
      </c>
      <c r="Q24" s="98"/>
      <c r="R24" s="95">
        <f t="shared" si="1"/>
        <v>8</v>
      </c>
      <c r="S24" s="48">
        <f t="shared" si="2"/>
        <v>3</v>
      </c>
      <c r="T24" s="42">
        <f t="shared" si="8"/>
        <v>11</v>
      </c>
      <c r="U24" s="42">
        <f t="shared" si="3"/>
        <v>0</v>
      </c>
      <c r="V24" s="53"/>
      <c r="W24" s="53"/>
      <c r="X24" s="53"/>
      <c r="Y24" s="48">
        <f t="shared" si="4"/>
        <v>8</v>
      </c>
      <c r="Z24" s="48">
        <f t="shared" si="5"/>
        <v>3</v>
      </c>
      <c r="AA24" s="42">
        <f t="shared" si="6"/>
        <v>11</v>
      </c>
      <c r="AB24" s="45">
        <f t="shared" si="7"/>
        <v>0</v>
      </c>
      <c r="AC24" s="29"/>
      <c r="AD24" s="29"/>
      <c r="AE24" s="29"/>
      <c r="AF24" s="29"/>
      <c r="AG24" s="29"/>
    </row>
    <row r="25" spans="1:33" ht="89.25">
      <c r="A25" s="52">
        <v>21</v>
      </c>
      <c r="B25" s="42" t="s">
        <v>201</v>
      </c>
      <c r="C25" s="31" t="s">
        <v>202</v>
      </c>
      <c r="D25" s="42" t="s">
        <v>22</v>
      </c>
      <c r="E25" s="75" t="s">
        <v>207</v>
      </c>
      <c r="F25" s="75" t="s">
        <v>210</v>
      </c>
      <c r="G25" s="31" t="s">
        <v>124</v>
      </c>
      <c r="H25" s="32" t="s">
        <v>126</v>
      </c>
      <c r="I25" s="82" t="s">
        <v>27</v>
      </c>
      <c r="J25" s="82"/>
      <c r="K25" s="82"/>
      <c r="L25" s="48">
        <v>8</v>
      </c>
      <c r="M25" s="48">
        <v>3</v>
      </c>
      <c r="N25" s="101">
        <f t="shared" si="0"/>
        <v>11</v>
      </c>
      <c r="O25" s="32" t="s">
        <v>122</v>
      </c>
      <c r="P25" s="33" t="s">
        <v>127</v>
      </c>
      <c r="Q25" s="98"/>
      <c r="R25" s="95">
        <f t="shared" si="1"/>
        <v>8</v>
      </c>
      <c r="S25" s="48">
        <f t="shared" si="2"/>
        <v>3</v>
      </c>
      <c r="T25" s="42">
        <f t="shared" si="8"/>
        <v>11</v>
      </c>
      <c r="U25" s="42">
        <f t="shared" si="3"/>
        <v>0</v>
      </c>
      <c r="V25" s="53"/>
      <c r="W25" s="53"/>
      <c r="X25" s="53"/>
      <c r="Y25" s="48">
        <f t="shared" si="4"/>
        <v>8</v>
      </c>
      <c r="Z25" s="48">
        <f t="shared" si="5"/>
        <v>3</v>
      </c>
      <c r="AA25" s="42">
        <f t="shared" si="6"/>
        <v>11</v>
      </c>
      <c r="AB25" s="45">
        <f t="shared" si="7"/>
        <v>0</v>
      </c>
      <c r="AC25" s="29"/>
      <c r="AD25" s="29"/>
      <c r="AE25" s="29"/>
      <c r="AF25" s="29"/>
      <c r="AG25" s="29"/>
    </row>
    <row r="26" spans="1:33" ht="102">
      <c r="A26" s="52">
        <v>22</v>
      </c>
      <c r="B26" s="42" t="s">
        <v>201</v>
      </c>
      <c r="C26" s="31" t="s">
        <v>202</v>
      </c>
      <c r="D26" s="42" t="s">
        <v>39</v>
      </c>
      <c r="E26" s="75" t="s">
        <v>207</v>
      </c>
      <c r="F26" s="75" t="s">
        <v>209</v>
      </c>
      <c r="G26" s="31" t="s">
        <v>111</v>
      </c>
      <c r="H26" s="32" t="s">
        <v>117</v>
      </c>
      <c r="I26" s="82" t="s">
        <v>55</v>
      </c>
      <c r="J26" s="82"/>
      <c r="K26" s="82"/>
      <c r="L26" s="48">
        <v>8</v>
      </c>
      <c r="M26" s="48">
        <v>3</v>
      </c>
      <c r="N26" s="101">
        <f t="shared" si="0"/>
        <v>11</v>
      </c>
      <c r="O26" s="32" t="s">
        <v>118</v>
      </c>
      <c r="P26" s="33" t="s">
        <v>119</v>
      </c>
      <c r="Q26" s="98" t="s">
        <v>219</v>
      </c>
      <c r="R26" s="95">
        <f t="shared" si="1"/>
        <v>8</v>
      </c>
      <c r="S26" s="48">
        <f t="shared" si="2"/>
        <v>3</v>
      </c>
      <c r="T26" s="42">
        <f t="shared" si="8"/>
        <v>11</v>
      </c>
      <c r="U26" s="42">
        <f t="shared" si="3"/>
        <v>0</v>
      </c>
      <c r="V26" s="53"/>
      <c r="W26" s="53"/>
      <c r="X26" s="53"/>
      <c r="Y26" s="48">
        <f t="shared" si="4"/>
        <v>8</v>
      </c>
      <c r="Z26" s="48">
        <f t="shared" si="5"/>
        <v>3</v>
      </c>
      <c r="AA26" s="42">
        <f t="shared" si="6"/>
        <v>11</v>
      </c>
      <c r="AB26" s="45">
        <f t="shared" si="7"/>
        <v>0</v>
      </c>
      <c r="AC26" s="29"/>
      <c r="AD26" s="29"/>
      <c r="AE26" s="29"/>
      <c r="AF26" s="29"/>
      <c r="AG26" s="29"/>
    </row>
    <row r="27" spans="1:33" ht="140.25">
      <c r="A27" s="52">
        <v>23</v>
      </c>
      <c r="B27" s="42" t="s">
        <v>201</v>
      </c>
      <c r="C27" s="31" t="s">
        <v>202</v>
      </c>
      <c r="D27" s="42" t="s">
        <v>23</v>
      </c>
      <c r="E27" s="75" t="s">
        <v>207</v>
      </c>
      <c r="F27" s="75" t="s">
        <v>211</v>
      </c>
      <c r="G27" s="31" t="s">
        <v>20</v>
      </c>
      <c r="H27" s="32" t="s">
        <v>31</v>
      </c>
      <c r="I27" s="82" t="s">
        <v>216</v>
      </c>
      <c r="J27" s="82"/>
      <c r="K27" s="82"/>
      <c r="L27" s="48">
        <v>7</v>
      </c>
      <c r="M27" s="48">
        <v>4</v>
      </c>
      <c r="N27" s="101">
        <f t="shared" si="0"/>
        <v>11</v>
      </c>
      <c r="O27" s="32" t="s">
        <v>47</v>
      </c>
      <c r="P27" s="33" t="s">
        <v>134</v>
      </c>
      <c r="Q27" s="98"/>
      <c r="R27" s="95">
        <f t="shared" si="1"/>
        <v>7</v>
      </c>
      <c r="S27" s="48">
        <f t="shared" si="2"/>
        <v>4</v>
      </c>
      <c r="T27" s="42">
        <f t="shared" si="8"/>
        <v>11</v>
      </c>
      <c r="U27" s="42">
        <f t="shared" si="3"/>
        <v>0</v>
      </c>
      <c r="V27" s="53"/>
      <c r="W27" s="53"/>
      <c r="X27" s="53"/>
      <c r="Y27" s="48">
        <f t="shared" si="4"/>
        <v>7</v>
      </c>
      <c r="Z27" s="48">
        <f t="shared" si="5"/>
        <v>4</v>
      </c>
      <c r="AA27" s="42">
        <f t="shared" si="6"/>
        <v>11</v>
      </c>
      <c r="AB27" s="45">
        <f t="shared" si="7"/>
        <v>0</v>
      </c>
      <c r="AC27" s="29"/>
      <c r="AD27" s="29"/>
      <c r="AE27" s="29"/>
      <c r="AF27" s="29"/>
      <c r="AG27" s="29"/>
    </row>
    <row r="28" spans="1:33" ht="63.75">
      <c r="A28" s="52">
        <v>24</v>
      </c>
      <c r="B28" s="42" t="s">
        <v>201</v>
      </c>
      <c r="C28" s="31" t="s">
        <v>202</v>
      </c>
      <c r="D28" s="42" t="s">
        <v>22</v>
      </c>
      <c r="E28" s="75" t="s">
        <v>207</v>
      </c>
      <c r="F28" s="75" t="s">
        <v>210</v>
      </c>
      <c r="G28" s="31" t="s">
        <v>114</v>
      </c>
      <c r="H28" s="32" t="s">
        <v>115</v>
      </c>
      <c r="I28" s="82" t="s">
        <v>218</v>
      </c>
      <c r="J28" s="82"/>
      <c r="K28" s="82"/>
      <c r="L28" s="48">
        <v>7</v>
      </c>
      <c r="M28" s="48">
        <v>4</v>
      </c>
      <c r="N28" s="101">
        <f t="shared" si="0"/>
        <v>11</v>
      </c>
      <c r="O28" s="32" t="s">
        <v>116</v>
      </c>
      <c r="P28" s="33" t="s">
        <v>147</v>
      </c>
      <c r="Q28" s="98" t="s">
        <v>219</v>
      </c>
      <c r="R28" s="95">
        <f t="shared" si="1"/>
        <v>7</v>
      </c>
      <c r="S28" s="48">
        <f t="shared" si="2"/>
        <v>4</v>
      </c>
      <c r="T28" s="42">
        <f t="shared" si="8"/>
        <v>11</v>
      </c>
      <c r="U28" s="42">
        <f t="shared" si="3"/>
        <v>0</v>
      </c>
      <c r="V28" s="53"/>
      <c r="W28" s="53"/>
      <c r="X28" s="53"/>
      <c r="Y28" s="48">
        <f t="shared" si="4"/>
        <v>7</v>
      </c>
      <c r="Z28" s="48">
        <f t="shared" si="5"/>
        <v>4</v>
      </c>
      <c r="AA28" s="42">
        <f t="shared" si="6"/>
        <v>11</v>
      </c>
      <c r="AB28" s="45">
        <f t="shared" si="7"/>
        <v>0</v>
      </c>
      <c r="AC28" s="29"/>
      <c r="AD28" s="29"/>
      <c r="AE28" s="29"/>
      <c r="AF28" s="29"/>
      <c r="AG28" s="29"/>
    </row>
    <row r="29" spans="1:33" ht="127.5">
      <c r="A29" s="52">
        <v>25</v>
      </c>
      <c r="B29" s="42" t="s">
        <v>201</v>
      </c>
      <c r="C29" s="31" t="s">
        <v>202</v>
      </c>
      <c r="D29" s="42" t="s">
        <v>22</v>
      </c>
      <c r="E29" s="75" t="s">
        <v>207</v>
      </c>
      <c r="F29" s="75" t="s">
        <v>205</v>
      </c>
      <c r="G29" s="31" t="s">
        <v>184</v>
      </c>
      <c r="H29" s="32" t="s">
        <v>185</v>
      </c>
      <c r="I29" s="82" t="s">
        <v>27</v>
      </c>
      <c r="J29" s="82"/>
      <c r="K29" s="82"/>
      <c r="L29" s="48">
        <v>7</v>
      </c>
      <c r="M29" s="48">
        <v>4</v>
      </c>
      <c r="N29" s="101">
        <f t="shared" si="0"/>
        <v>11</v>
      </c>
      <c r="O29" s="32" t="s">
        <v>186</v>
      </c>
      <c r="P29" s="33" t="s">
        <v>187</v>
      </c>
      <c r="Q29" s="98"/>
      <c r="R29" s="95">
        <f t="shared" si="1"/>
        <v>7</v>
      </c>
      <c r="S29" s="48">
        <f t="shared" si="2"/>
        <v>4</v>
      </c>
      <c r="T29" s="42">
        <f t="shared" si="8"/>
        <v>11</v>
      </c>
      <c r="U29" s="42">
        <f t="shared" si="3"/>
        <v>0</v>
      </c>
      <c r="V29" s="53"/>
      <c r="W29" s="53"/>
      <c r="X29" s="53"/>
      <c r="Y29" s="48">
        <f t="shared" si="4"/>
        <v>7</v>
      </c>
      <c r="Z29" s="48">
        <f t="shared" si="5"/>
        <v>4</v>
      </c>
      <c r="AA29" s="42">
        <f t="shared" si="6"/>
        <v>11</v>
      </c>
      <c r="AB29" s="45">
        <f t="shared" si="7"/>
        <v>0</v>
      </c>
      <c r="AC29" s="29"/>
      <c r="AD29" s="29"/>
      <c r="AE29" s="29"/>
      <c r="AF29" s="29"/>
      <c r="AG29" s="29"/>
    </row>
    <row r="30" spans="1:33" ht="63.75">
      <c r="A30" s="52">
        <v>26</v>
      </c>
      <c r="B30" s="42" t="s">
        <v>201</v>
      </c>
      <c r="C30" s="31" t="s">
        <v>202</v>
      </c>
      <c r="D30" s="42" t="s">
        <v>22</v>
      </c>
      <c r="E30" s="75" t="s">
        <v>207</v>
      </c>
      <c r="F30" s="75" t="s">
        <v>210</v>
      </c>
      <c r="G30" s="31" t="s">
        <v>192</v>
      </c>
      <c r="H30" s="32" t="s">
        <v>222</v>
      </c>
      <c r="I30" s="82" t="s">
        <v>218</v>
      </c>
      <c r="J30" s="82"/>
      <c r="K30" s="82"/>
      <c r="L30" s="48">
        <v>7</v>
      </c>
      <c r="M30" s="48">
        <v>4</v>
      </c>
      <c r="N30" s="101">
        <f t="shared" si="0"/>
        <v>11</v>
      </c>
      <c r="O30" s="32" t="s">
        <v>193</v>
      </c>
      <c r="P30" s="33" t="s">
        <v>194</v>
      </c>
      <c r="Q30" s="98"/>
      <c r="R30" s="95">
        <f t="shared" si="1"/>
        <v>7</v>
      </c>
      <c r="S30" s="48">
        <f t="shared" si="2"/>
        <v>4</v>
      </c>
      <c r="T30" s="42">
        <f t="shared" si="8"/>
        <v>11</v>
      </c>
      <c r="U30" s="42">
        <f t="shared" si="3"/>
        <v>0</v>
      </c>
      <c r="V30" s="53"/>
      <c r="W30" s="53"/>
      <c r="X30" s="53"/>
      <c r="Y30" s="48">
        <f t="shared" si="4"/>
        <v>7</v>
      </c>
      <c r="Z30" s="48">
        <f t="shared" si="5"/>
        <v>4</v>
      </c>
      <c r="AA30" s="42">
        <f t="shared" si="6"/>
        <v>11</v>
      </c>
      <c r="AB30" s="45">
        <f t="shared" si="7"/>
        <v>0</v>
      </c>
      <c r="AC30" s="29"/>
      <c r="AD30" s="29"/>
      <c r="AE30" s="29"/>
      <c r="AF30" s="29"/>
      <c r="AG30" s="29"/>
    </row>
    <row r="31" spans="1:33" ht="51">
      <c r="A31" s="52">
        <v>27</v>
      </c>
      <c r="B31" s="42" t="s">
        <v>201</v>
      </c>
      <c r="C31" s="31" t="s">
        <v>202</v>
      </c>
      <c r="D31" s="42" t="s">
        <v>23</v>
      </c>
      <c r="E31" s="75" t="s">
        <v>206</v>
      </c>
      <c r="F31" s="75" t="s">
        <v>212</v>
      </c>
      <c r="G31" s="31" t="s">
        <v>195</v>
      </c>
      <c r="H31" s="32" t="s">
        <v>196</v>
      </c>
      <c r="I31" s="82" t="s">
        <v>218</v>
      </c>
      <c r="J31" s="82"/>
      <c r="K31" s="82"/>
      <c r="L31" s="48">
        <v>7</v>
      </c>
      <c r="M31" s="48">
        <v>4</v>
      </c>
      <c r="N31" s="101">
        <f t="shared" si="0"/>
        <v>11</v>
      </c>
      <c r="O31" s="32" t="s">
        <v>197</v>
      </c>
      <c r="P31" s="33" t="s">
        <v>198</v>
      </c>
      <c r="Q31" s="98"/>
      <c r="R31" s="95">
        <f t="shared" si="1"/>
        <v>7</v>
      </c>
      <c r="S31" s="48">
        <f t="shared" si="2"/>
        <v>4</v>
      </c>
      <c r="T31" s="42">
        <f t="shared" si="8"/>
        <v>11</v>
      </c>
      <c r="U31" s="42">
        <f t="shared" si="3"/>
        <v>0</v>
      </c>
      <c r="V31" s="53"/>
      <c r="W31" s="53"/>
      <c r="X31" s="53"/>
      <c r="Y31" s="48">
        <f t="shared" si="4"/>
        <v>7</v>
      </c>
      <c r="Z31" s="48">
        <f t="shared" si="5"/>
        <v>4</v>
      </c>
      <c r="AA31" s="42">
        <f t="shared" si="6"/>
        <v>11</v>
      </c>
      <c r="AB31" s="45">
        <f t="shared" si="7"/>
        <v>0</v>
      </c>
      <c r="AC31" s="29"/>
      <c r="AD31" s="29"/>
      <c r="AE31" s="29"/>
      <c r="AF31" s="29"/>
      <c r="AG31" s="29"/>
    </row>
    <row r="32" spans="1:33" ht="127.5">
      <c r="A32" s="52">
        <v>28</v>
      </c>
      <c r="B32" s="42" t="s">
        <v>201</v>
      </c>
      <c r="C32" s="31" t="s">
        <v>202</v>
      </c>
      <c r="D32" s="42" t="s">
        <v>22</v>
      </c>
      <c r="E32" s="75" t="s">
        <v>207</v>
      </c>
      <c r="F32" s="75" t="s">
        <v>210</v>
      </c>
      <c r="G32" s="31" t="s">
        <v>188</v>
      </c>
      <c r="H32" s="32" t="s">
        <v>189</v>
      </c>
      <c r="I32" s="82" t="s">
        <v>218</v>
      </c>
      <c r="J32" s="82"/>
      <c r="K32" s="82"/>
      <c r="L32" s="48">
        <v>6</v>
      </c>
      <c r="M32" s="48">
        <v>5</v>
      </c>
      <c r="N32" s="101">
        <f t="shared" si="0"/>
        <v>11</v>
      </c>
      <c r="O32" s="32" t="s">
        <v>190</v>
      </c>
      <c r="P32" s="33" t="s">
        <v>191</v>
      </c>
      <c r="Q32" s="98" t="s">
        <v>219</v>
      </c>
      <c r="R32" s="95">
        <f t="shared" si="1"/>
        <v>6</v>
      </c>
      <c r="S32" s="48">
        <f t="shared" si="2"/>
        <v>5</v>
      </c>
      <c r="T32" s="42">
        <f t="shared" si="8"/>
        <v>11</v>
      </c>
      <c r="U32" s="42">
        <f t="shared" si="3"/>
        <v>0</v>
      </c>
      <c r="V32" s="53"/>
      <c r="W32" s="53"/>
      <c r="X32" s="53"/>
      <c r="Y32" s="48">
        <f t="shared" si="4"/>
        <v>6</v>
      </c>
      <c r="Z32" s="48">
        <f t="shared" si="5"/>
        <v>5</v>
      </c>
      <c r="AA32" s="42">
        <f t="shared" si="6"/>
        <v>11</v>
      </c>
      <c r="AB32" s="45">
        <f t="shared" si="7"/>
        <v>0</v>
      </c>
      <c r="AC32" s="29"/>
      <c r="AD32" s="29"/>
      <c r="AE32" s="29"/>
      <c r="AF32" s="29"/>
      <c r="AG32" s="29"/>
    </row>
    <row r="33" spans="1:33" ht="102">
      <c r="A33" s="52">
        <v>29</v>
      </c>
      <c r="B33" s="42" t="s">
        <v>201</v>
      </c>
      <c r="C33" s="31" t="s">
        <v>202</v>
      </c>
      <c r="D33" s="42" t="s">
        <v>22</v>
      </c>
      <c r="E33" s="75" t="s">
        <v>206</v>
      </c>
      <c r="F33" s="75" t="s">
        <v>212</v>
      </c>
      <c r="G33" s="31" t="s">
        <v>106</v>
      </c>
      <c r="H33" s="32" t="s">
        <v>107</v>
      </c>
      <c r="I33" s="82" t="s">
        <v>215</v>
      </c>
      <c r="J33" s="82"/>
      <c r="K33" s="82"/>
      <c r="L33" s="48">
        <v>7</v>
      </c>
      <c r="M33" s="48">
        <v>3</v>
      </c>
      <c r="N33" s="101">
        <f t="shared" si="0"/>
        <v>10</v>
      </c>
      <c r="O33" s="32" t="s">
        <v>108</v>
      </c>
      <c r="P33" s="33" t="s">
        <v>109</v>
      </c>
      <c r="Q33" s="98"/>
      <c r="R33" s="95">
        <f t="shared" si="1"/>
        <v>7</v>
      </c>
      <c r="S33" s="48">
        <f t="shared" si="2"/>
        <v>3</v>
      </c>
      <c r="T33" s="42">
        <f t="shared" si="8"/>
        <v>10</v>
      </c>
      <c r="U33" s="42">
        <f t="shared" si="3"/>
        <v>0</v>
      </c>
      <c r="V33" s="53"/>
      <c r="W33" s="53"/>
      <c r="X33" s="53"/>
      <c r="Y33" s="48">
        <f t="shared" si="4"/>
        <v>7</v>
      </c>
      <c r="Z33" s="48">
        <f t="shared" si="5"/>
        <v>3</v>
      </c>
      <c r="AA33" s="42">
        <f t="shared" si="6"/>
        <v>10</v>
      </c>
      <c r="AB33" s="45">
        <f t="shared" si="7"/>
        <v>0</v>
      </c>
      <c r="AC33" s="29"/>
      <c r="AD33" s="29"/>
      <c r="AE33" s="29"/>
      <c r="AF33" s="29"/>
      <c r="AG33" s="29"/>
    </row>
    <row r="34" spans="1:33" ht="63.75">
      <c r="A34" s="52">
        <v>30</v>
      </c>
      <c r="B34" s="42" t="s">
        <v>201</v>
      </c>
      <c r="C34" s="31" t="s">
        <v>202</v>
      </c>
      <c r="D34" s="42" t="s">
        <v>22</v>
      </c>
      <c r="E34" s="75" t="s">
        <v>207</v>
      </c>
      <c r="F34" s="75" t="s">
        <v>205</v>
      </c>
      <c r="G34" s="31" t="s">
        <v>149</v>
      </c>
      <c r="H34" s="32" t="s">
        <v>150</v>
      </c>
      <c r="I34" s="82" t="s">
        <v>27</v>
      </c>
      <c r="J34" s="82"/>
      <c r="K34" s="82"/>
      <c r="L34" s="48">
        <v>7</v>
      </c>
      <c r="M34" s="48">
        <v>3</v>
      </c>
      <c r="N34" s="101">
        <f t="shared" si="0"/>
        <v>10</v>
      </c>
      <c r="O34" s="32" t="s">
        <v>151</v>
      </c>
      <c r="P34" s="33" t="s">
        <v>152</v>
      </c>
      <c r="Q34" s="98"/>
      <c r="R34" s="95">
        <f t="shared" si="1"/>
        <v>7</v>
      </c>
      <c r="S34" s="48">
        <f t="shared" si="2"/>
        <v>3</v>
      </c>
      <c r="T34" s="42">
        <f t="shared" si="8"/>
        <v>10</v>
      </c>
      <c r="U34" s="42">
        <f t="shared" si="3"/>
        <v>0</v>
      </c>
      <c r="V34" s="53"/>
      <c r="W34" s="53"/>
      <c r="X34" s="53"/>
      <c r="Y34" s="48">
        <f t="shared" si="4"/>
        <v>7</v>
      </c>
      <c r="Z34" s="48">
        <f t="shared" si="5"/>
        <v>3</v>
      </c>
      <c r="AA34" s="42">
        <f t="shared" si="6"/>
        <v>10</v>
      </c>
      <c r="AB34" s="45">
        <f t="shared" si="7"/>
        <v>0</v>
      </c>
      <c r="AC34" s="29"/>
      <c r="AD34" s="29"/>
      <c r="AE34" s="29"/>
      <c r="AF34" s="29"/>
      <c r="AG34" s="29"/>
    </row>
    <row r="35" spans="1:33" ht="76.5">
      <c r="A35" s="52">
        <v>31</v>
      </c>
      <c r="B35" s="42" t="s">
        <v>201</v>
      </c>
      <c r="C35" s="31" t="s">
        <v>202</v>
      </c>
      <c r="D35" s="42" t="s">
        <v>23</v>
      </c>
      <c r="E35" s="75" t="s">
        <v>207</v>
      </c>
      <c r="F35" s="75" t="s">
        <v>205</v>
      </c>
      <c r="G35" s="31" t="s">
        <v>153</v>
      </c>
      <c r="H35" s="32" t="s">
        <v>154</v>
      </c>
      <c r="I35" s="82" t="s">
        <v>216</v>
      </c>
      <c r="J35" s="82"/>
      <c r="K35" s="82"/>
      <c r="L35" s="48">
        <v>7</v>
      </c>
      <c r="M35" s="48">
        <v>3</v>
      </c>
      <c r="N35" s="101">
        <f t="shared" si="0"/>
        <v>10</v>
      </c>
      <c r="O35" s="32" t="s">
        <v>155</v>
      </c>
      <c r="P35" s="33" t="s">
        <v>156</v>
      </c>
      <c r="Q35" s="98"/>
      <c r="R35" s="95">
        <f t="shared" si="1"/>
        <v>7</v>
      </c>
      <c r="S35" s="48">
        <f t="shared" si="2"/>
        <v>3</v>
      </c>
      <c r="T35" s="42">
        <f t="shared" si="8"/>
        <v>10</v>
      </c>
      <c r="U35" s="42">
        <f t="shared" si="3"/>
        <v>0</v>
      </c>
      <c r="V35" s="53"/>
      <c r="W35" s="53"/>
      <c r="X35" s="53"/>
      <c r="Y35" s="48">
        <f t="shared" si="4"/>
        <v>7</v>
      </c>
      <c r="Z35" s="48">
        <f t="shared" si="5"/>
        <v>3</v>
      </c>
      <c r="AA35" s="42">
        <f t="shared" si="6"/>
        <v>10</v>
      </c>
      <c r="AB35" s="45">
        <f t="shared" si="7"/>
        <v>0</v>
      </c>
      <c r="AC35" s="29"/>
      <c r="AD35" s="29"/>
      <c r="AE35" s="29"/>
      <c r="AF35" s="29"/>
      <c r="AG35" s="29"/>
    </row>
    <row r="36" spans="1:33" ht="76.5">
      <c r="A36" s="52">
        <v>32</v>
      </c>
      <c r="B36" s="42" t="s">
        <v>201</v>
      </c>
      <c r="C36" s="31" t="s">
        <v>202</v>
      </c>
      <c r="D36" s="42" t="s">
        <v>22</v>
      </c>
      <c r="E36" s="75" t="s">
        <v>207</v>
      </c>
      <c r="F36" s="75" t="s">
        <v>210</v>
      </c>
      <c r="G36" s="31" t="s">
        <v>21</v>
      </c>
      <c r="H36" s="32" t="s">
        <v>135</v>
      </c>
      <c r="I36" s="82" t="s">
        <v>216</v>
      </c>
      <c r="J36" s="82"/>
      <c r="K36" s="82"/>
      <c r="L36" s="48">
        <v>6</v>
      </c>
      <c r="M36" s="48">
        <v>4</v>
      </c>
      <c r="N36" s="101">
        <f t="shared" si="0"/>
        <v>10</v>
      </c>
      <c r="O36" s="32" t="s">
        <v>47</v>
      </c>
      <c r="P36" s="33" t="s">
        <v>136</v>
      </c>
      <c r="Q36" s="98"/>
      <c r="R36" s="95">
        <f t="shared" si="1"/>
        <v>6</v>
      </c>
      <c r="S36" s="48">
        <f t="shared" si="2"/>
        <v>4</v>
      </c>
      <c r="T36" s="42">
        <f t="shared" si="8"/>
        <v>10</v>
      </c>
      <c r="U36" s="42">
        <f t="shared" si="3"/>
        <v>0</v>
      </c>
      <c r="V36" s="53"/>
      <c r="W36" s="53"/>
      <c r="X36" s="53"/>
      <c r="Y36" s="48">
        <f t="shared" si="4"/>
        <v>6</v>
      </c>
      <c r="Z36" s="48">
        <f t="shared" si="5"/>
        <v>4</v>
      </c>
      <c r="AA36" s="42">
        <f t="shared" si="6"/>
        <v>10</v>
      </c>
      <c r="AB36" s="45">
        <f t="shared" si="7"/>
        <v>0</v>
      </c>
      <c r="AC36" s="29"/>
      <c r="AD36" s="29"/>
      <c r="AE36" s="29"/>
      <c r="AF36" s="29"/>
      <c r="AG36" s="29"/>
    </row>
    <row r="37" spans="1:33" ht="38.25">
      <c r="A37" s="52">
        <v>33</v>
      </c>
      <c r="B37" s="42" t="s">
        <v>201</v>
      </c>
      <c r="C37" s="31" t="s">
        <v>202</v>
      </c>
      <c r="D37" s="42" t="s">
        <v>22</v>
      </c>
      <c r="E37" s="75" t="s">
        <v>207</v>
      </c>
      <c r="F37" s="75" t="s">
        <v>205</v>
      </c>
      <c r="G37" s="31" t="s">
        <v>35</v>
      </c>
      <c r="H37" s="32" t="s">
        <v>41</v>
      </c>
      <c r="I37" s="82" t="s">
        <v>218</v>
      </c>
      <c r="J37" s="82"/>
      <c r="K37" s="82"/>
      <c r="L37" s="48">
        <v>6</v>
      </c>
      <c r="M37" s="48">
        <v>4</v>
      </c>
      <c r="N37" s="101">
        <f t="shared" ref="N37:N68" si="9">L37+M37</f>
        <v>10</v>
      </c>
      <c r="O37" s="32" t="s">
        <v>50</v>
      </c>
      <c r="P37" s="33" t="s">
        <v>82</v>
      </c>
      <c r="Q37" s="98" t="s">
        <v>219</v>
      </c>
      <c r="R37" s="95">
        <f t="shared" ref="R37:R56" si="10">L37</f>
        <v>6</v>
      </c>
      <c r="S37" s="48">
        <f t="shared" ref="S37:S56" si="11">M37</f>
        <v>4</v>
      </c>
      <c r="T37" s="42">
        <f t="shared" si="8"/>
        <v>10</v>
      </c>
      <c r="U37" s="42">
        <f t="shared" ref="U37:U56" si="12">N37-T37</f>
        <v>0</v>
      </c>
      <c r="V37" s="53"/>
      <c r="W37" s="53"/>
      <c r="X37" s="53"/>
      <c r="Y37" s="48">
        <f t="shared" si="4"/>
        <v>6</v>
      </c>
      <c r="Z37" s="48">
        <f t="shared" si="5"/>
        <v>4</v>
      </c>
      <c r="AA37" s="42">
        <f t="shared" si="6"/>
        <v>10</v>
      </c>
      <c r="AB37" s="45">
        <f t="shared" si="7"/>
        <v>0</v>
      </c>
      <c r="AC37" s="29"/>
      <c r="AD37" s="29"/>
      <c r="AE37" s="29"/>
      <c r="AF37" s="29"/>
      <c r="AG37" s="29"/>
    </row>
    <row r="38" spans="1:33" ht="63.75">
      <c r="A38" s="52">
        <v>34</v>
      </c>
      <c r="B38" s="42" t="s">
        <v>201</v>
      </c>
      <c r="C38" s="31" t="s">
        <v>202</v>
      </c>
      <c r="D38" s="42" t="s">
        <v>23</v>
      </c>
      <c r="E38" s="75" t="s">
        <v>207</v>
      </c>
      <c r="F38" s="75" t="s">
        <v>213</v>
      </c>
      <c r="G38" s="31" t="s">
        <v>38</v>
      </c>
      <c r="H38" s="32" t="s">
        <v>51</v>
      </c>
      <c r="I38" s="82" t="s">
        <v>218</v>
      </c>
      <c r="J38" s="82"/>
      <c r="K38" s="82"/>
      <c r="L38" s="48">
        <v>6</v>
      </c>
      <c r="M38" s="48">
        <v>4</v>
      </c>
      <c r="N38" s="101">
        <f t="shared" si="9"/>
        <v>10</v>
      </c>
      <c r="O38" s="32" t="s">
        <v>110</v>
      </c>
      <c r="P38" s="33" t="s">
        <v>84</v>
      </c>
      <c r="Q38" s="98" t="s">
        <v>219</v>
      </c>
      <c r="R38" s="95">
        <f t="shared" si="10"/>
        <v>6</v>
      </c>
      <c r="S38" s="48">
        <f t="shared" si="11"/>
        <v>4</v>
      </c>
      <c r="T38" s="42">
        <f t="shared" si="8"/>
        <v>10</v>
      </c>
      <c r="U38" s="42">
        <f t="shared" si="12"/>
        <v>0</v>
      </c>
      <c r="V38" s="53"/>
      <c r="W38" s="53"/>
      <c r="X38" s="53"/>
      <c r="Y38" s="48">
        <f t="shared" si="4"/>
        <v>6</v>
      </c>
      <c r="Z38" s="48">
        <f t="shared" si="5"/>
        <v>4</v>
      </c>
      <c r="AA38" s="42">
        <f t="shared" si="6"/>
        <v>10</v>
      </c>
      <c r="AB38" s="45">
        <f t="shared" si="7"/>
        <v>0</v>
      </c>
      <c r="AC38" s="29"/>
      <c r="AD38" s="29"/>
      <c r="AE38" s="29"/>
      <c r="AF38" s="29"/>
      <c r="AG38" s="29"/>
    </row>
    <row r="39" spans="1:33" ht="63.75">
      <c r="A39" s="52">
        <v>35</v>
      </c>
      <c r="B39" s="42" t="s">
        <v>201</v>
      </c>
      <c r="C39" s="31" t="s">
        <v>202</v>
      </c>
      <c r="D39" s="42" t="s">
        <v>23</v>
      </c>
      <c r="E39" s="75" t="s">
        <v>207</v>
      </c>
      <c r="F39" s="75" t="s">
        <v>213</v>
      </c>
      <c r="G39" s="31" t="s">
        <v>169</v>
      </c>
      <c r="H39" s="32" t="s">
        <v>170</v>
      </c>
      <c r="I39" s="82" t="s">
        <v>27</v>
      </c>
      <c r="J39" s="82"/>
      <c r="K39" s="82"/>
      <c r="L39" s="48">
        <v>6</v>
      </c>
      <c r="M39" s="48">
        <v>4</v>
      </c>
      <c r="N39" s="101">
        <f t="shared" si="9"/>
        <v>10</v>
      </c>
      <c r="O39" s="32" t="s">
        <v>171</v>
      </c>
      <c r="P39" s="33" t="s">
        <v>172</v>
      </c>
      <c r="Q39" s="98"/>
      <c r="R39" s="95">
        <f t="shared" si="10"/>
        <v>6</v>
      </c>
      <c r="S39" s="48">
        <f t="shared" si="11"/>
        <v>4</v>
      </c>
      <c r="T39" s="42">
        <f t="shared" si="8"/>
        <v>10</v>
      </c>
      <c r="U39" s="42">
        <f t="shared" si="12"/>
        <v>0</v>
      </c>
      <c r="V39" s="53"/>
      <c r="W39" s="53"/>
      <c r="X39" s="53"/>
      <c r="Y39" s="48">
        <f t="shared" si="4"/>
        <v>6</v>
      </c>
      <c r="Z39" s="48">
        <f t="shared" si="5"/>
        <v>4</v>
      </c>
      <c r="AA39" s="42">
        <f t="shared" si="6"/>
        <v>10</v>
      </c>
      <c r="AB39" s="45">
        <f t="shared" si="7"/>
        <v>0</v>
      </c>
      <c r="AC39" s="29"/>
      <c r="AD39" s="29"/>
      <c r="AE39" s="29"/>
      <c r="AF39" s="29"/>
      <c r="AG39" s="29"/>
    </row>
    <row r="40" spans="1:33" ht="63.75">
      <c r="A40" s="52">
        <v>36</v>
      </c>
      <c r="B40" s="42" t="s">
        <v>201</v>
      </c>
      <c r="C40" s="31" t="s">
        <v>202</v>
      </c>
      <c r="D40" s="42" t="s">
        <v>125</v>
      </c>
      <c r="E40" s="75" t="s">
        <v>207</v>
      </c>
      <c r="F40" s="75" t="s">
        <v>213</v>
      </c>
      <c r="G40" s="31" t="s">
        <v>173</v>
      </c>
      <c r="H40" s="32" t="s">
        <v>174</v>
      </c>
      <c r="I40" s="82" t="s">
        <v>27</v>
      </c>
      <c r="J40" s="82"/>
      <c r="K40" s="82"/>
      <c r="L40" s="48">
        <v>6</v>
      </c>
      <c r="M40" s="48">
        <v>4</v>
      </c>
      <c r="N40" s="101">
        <f t="shared" si="9"/>
        <v>10</v>
      </c>
      <c r="O40" s="32" t="s">
        <v>175</v>
      </c>
      <c r="P40" s="33" t="s">
        <v>176</v>
      </c>
      <c r="Q40" s="98"/>
      <c r="R40" s="95">
        <f t="shared" si="10"/>
        <v>6</v>
      </c>
      <c r="S40" s="48">
        <f t="shared" si="11"/>
        <v>4</v>
      </c>
      <c r="T40" s="42">
        <f t="shared" si="8"/>
        <v>10</v>
      </c>
      <c r="U40" s="42">
        <f t="shared" si="12"/>
        <v>0</v>
      </c>
      <c r="V40" s="53"/>
      <c r="W40" s="53"/>
      <c r="X40" s="53"/>
      <c r="Y40" s="48">
        <f t="shared" si="4"/>
        <v>6</v>
      </c>
      <c r="Z40" s="48">
        <f t="shared" si="5"/>
        <v>4</v>
      </c>
      <c r="AA40" s="42">
        <f t="shared" si="6"/>
        <v>10</v>
      </c>
      <c r="AB40" s="45">
        <f t="shared" si="7"/>
        <v>0</v>
      </c>
      <c r="AC40" s="29"/>
      <c r="AD40" s="29"/>
      <c r="AE40" s="29"/>
      <c r="AF40" s="29"/>
      <c r="AG40" s="29"/>
    </row>
    <row r="41" spans="1:33" ht="127.5">
      <c r="A41" s="52">
        <v>37</v>
      </c>
      <c r="B41" s="42" t="s">
        <v>201</v>
      </c>
      <c r="C41" s="31" t="s">
        <v>202</v>
      </c>
      <c r="D41" s="42" t="s">
        <v>22</v>
      </c>
      <c r="E41" s="75" t="s">
        <v>207</v>
      </c>
      <c r="F41" s="75" t="s">
        <v>205</v>
      </c>
      <c r="G41" s="31" t="s">
        <v>177</v>
      </c>
      <c r="H41" s="32" t="s">
        <v>178</v>
      </c>
      <c r="I41" s="82" t="s">
        <v>27</v>
      </c>
      <c r="J41" s="82"/>
      <c r="K41" s="82"/>
      <c r="L41" s="48">
        <v>6</v>
      </c>
      <c r="M41" s="48">
        <v>4</v>
      </c>
      <c r="N41" s="101">
        <f t="shared" si="9"/>
        <v>10</v>
      </c>
      <c r="O41" s="32" t="s">
        <v>175</v>
      </c>
      <c r="P41" s="33" t="s">
        <v>179</v>
      </c>
      <c r="Q41" s="98"/>
      <c r="R41" s="95">
        <f t="shared" si="10"/>
        <v>6</v>
      </c>
      <c r="S41" s="48">
        <f t="shared" si="11"/>
        <v>4</v>
      </c>
      <c r="T41" s="42">
        <f t="shared" si="8"/>
        <v>10</v>
      </c>
      <c r="U41" s="42">
        <f t="shared" si="12"/>
        <v>0</v>
      </c>
      <c r="V41" s="53"/>
      <c r="W41" s="53"/>
      <c r="X41" s="53"/>
      <c r="Y41" s="48">
        <f t="shared" si="4"/>
        <v>6</v>
      </c>
      <c r="Z41" s="48">
        <f t="shared" si="5"/>
        <v>4</v>
      </c>
      <c r="AA41" s="42">
        <f t="shared" si="6"/>
        <v>10</v>
      </c>
      <c r="AB41" s="45">
        <f t="shared" si="7"/>
        <v>0</v>
      </c>
      <c r="AC41" s="29"/>
      <c r="AD41" s="29"/>
      <c r="AE41" s="29"/>
      <c r="AF41" s="29"/>
      <c r="AG41" s="29"/>
    </row>
    <row r="42" spans="1:33" ht="63.75">
      <c r="A42" s="52">
        <v>38</v>
      </c>
      <c r="B42" s="42" t="s">
        <v>201</v>
      </c>
      <c r="C42" s="31" t="s">
        <v>202</v>
      </c>
      <c r="D42" s="42" t="s">
        <v>22</v>
      </c>
      <c r="E42" s="75" t="s">
        <v>207</v>
      </c>
      <c r="F42" s="75" t="s">
        <v>213</v>
      </c>
      <c r="G42" s="31" t="s">
        <v>180</v>
      </c>
      <c r="H42" s="32" t="s">
        <v>181</v>
      </c>
      <c r="I42" s="82" t="s">
        <v>27</v>
      </c>
      <c r="J42" s="82"/>
      <c r="K42" s="82"/>
      <c r="L42" s="48">
        <v>6</v>
      </c>
      <c r="M42" s="48">
        <v>4</v>
      </c>
      <c r="N42" s="101">
        <f t="shared" si="9"/>
        <v>10</v>
      </c>
      <c r="O42" s="32" t="s">
        <v>175</v>
      </c>
      <c r="P42" s="33" t="s">
        <v>182</v>
      </c>
      <c r="Q42" s="98"/>
      <c r="R42" s="95">
        <f t="shared" si="10"/>
        <v>6</v>
      </c>
      <c r="S42" s="48">
        <f t="shared" si="11"/>
        <v>4</v>
      </c>
      <c r="T42" s="42">
        <f t="shared" si="8"/>
        <v>10</v>
      </c>
      <c r="U42" s="42">
        <f t="shared" si="12"/>
        <v>0</v>
      </c>
      <c r="V42" s="53"/>
      <c r="W42" s="53"/>
      <c r="X42" s="53"/>
      <c r="Y42" s="48">
        <f t="shared" si="4"/>
        <v>6</v>
      </c>
      <c r="Z42" s="48">
        <f t="shared" si="5"/>
        <v>4</v>
      </c>
      <c r="AA42" s="42">
        <f t="shared" si="6"/>
        <v>10</v>
      </c>
      <c r="AB42" s="45">
        <f t="shared" si="7"/>
        <v>0</v>
      </c>
      <c r="AC42" s="29"/>
      <c r="AD42" s="29"/>
      <c r="AE42" s="29"/>
      <c r="AF42" s="29"/>
      <c r="AG42" s="29"/>
    </row>
    <row r="43" spans="1:33" ht="63.75">
      <c r="A43" s="52">
        <v>39</v>
      </c>
      <c r="B43" s="42" t="s">
        <v>201</v>
      </c>
      <c r="C43" s="31" t="s">
        <v>202</v>
      </c>
      <c r="D43" s="42" t="s">
        <v>22</v>
      </c>
      <c r="E43" s="75" t="s">
        <v>207</v>
      </c>
      <c r="F43" s="75" t="s">
        <v>211</v>
      </c>
      <c r="G43" s="31" t="s">
        <v>120</v>
      </c>
      <c r="H43" s="32" t="s">
        <v>183</v>
      </c>
      <c r="I43" s="82" t="s">
        <v>27</v>
      </c>
      <c r="J43" s="82"/>
      <c r="K43" s="82"/>
      <c r="L43" s="48">
        <v>6</v>
      </c>
      <c r="M43" s="48">
        <v>4</v>
      </c>
      <c r="N43" s="101">
        <f t="shared" si="9"/>
        <v>10</v>
      </c>
      <c r="O43" s="32" t="s">
        <v>175</v>
      </c>
      <c r="P43" s="33" t="s">
        <v>221</v>
      </c>
      <c r="Q43" s="98"/>
      <c r="R43" s="95">
        <f t="shared" si="10"/>
        <v>6</v>
      </c>
      <c r="S43" s="48">
        <f t="shared" si="11"/>
        <v>4</v>
      </c>
      <c r="T43" s="42">
        <f t="shared" si="8"/>
        <v>10</v>
      </c>
      <c r="U43" s="42">
        <f t="shared" si="12"/>
        <v>0</v>
      </c>
      <c r="V43" s="53"/>
      <c r="W43" s="53"/>
      <c r="X43" s="53"/>
      <c r="Y43" s="48">
        <f t="shared" si="4"/>
        <v>6</v>
      </c>
      <c r="Z43" s="48">
        <f t="shared" si="5"/>
        <v>4</v>
      </c>
      <c r="AA43" s="42">
        <f t="shared" si="6"/>
        <v>10</v>
      </c>
      <c r="AB43" s="45">
        <f t="shared" si="7"/>
        <v>0</v>
      </c>
      <c r="AC43" s="29"/>
      <c r="AD43" s="29"/>
      <c r="AE43" s="29"/>
      <c r="AF43" s="29"/>
      <c r="AG43" s="29"/>
    </row>
    <row r="44" spans="1:33" ht="76.5">
      <c r="A44" s="52">
        <v>40</v>
      </c>
      <c r="B44" s="42" t="s">
        <v>201</v>
      </c>
      <c r="C44" s="31" t="s">
        <v>202</v>
      </c>
      <c r="D44" s="42" t="s">
        <v>23</v>
      </c>
      <c r="E44" s="75" t="s">
        <v>207</v>
      </c>
      <c r="F44" s="75" t="s">
        <v>205</v>
      </c>
      <c r="G44" s="31" t="s">
        <v>35</v>
      </c>
      <c r="H44" s="32" t="s">
        <v>43</v>
      </c>
      <c r="I44" s="82" t="s">
        <v>218</v>
      </c>
      <c r="J44" s="82"/>
      <c r="K44" s="82"/>
      <c r="L44" s="48">
        <v>5</v>
      </c>
      <c r="M44" s="48">
        <v>5</v>
      </c>
      <c r="N44" s="101">
        <f t="shared" si="9"/>
        <v>10</v>
      </c>
      <c r="O44" s="32" t="s">
        <v>145</v>
      </c>
      <c r="P44" s="33" t="s">
        <v>87</v>
      </c>
      <c r="Q44" s="98" t="s">
        <v>219</v>
      </c>
      <c r="R44" s="95">
        <f t="shared" si="10"/>
        <v>5</v>
      </c>
      <c r="S44" s="48">
        <f t="shared" si="11"/>
        <v>5</v>
      </c>
      <c r="T44" s="42">
        <f t="shared" si="8"/>
        <v>10</v>
      </c>
      <c r="U44" s="42">
        <f t="shared" si="12"/>
        <v>0</v>
      </c>
      <c r="V44" s="53"/>
      <c r="W44" s="53"/>
      <c r="X44" s="53"/>
      <c r="Y44" s="48">
        <f t="shared" si="4"/>
        <v>5</v>
      </c>
      <c r="Z44" s="48">
        <f t="shared" si="5"/>
        <v>5</v>
      </c>
      <c r="AA44" s="42">
        <f t="shared" si="6"/>
        <v>10</v>
      </c>
      <c r="AB44" s="45">
        <f t="shared" si="7"/>
        <v>0</v>
      </c>
      <c r="AC44" s="29"/>
      <c r="AD44" s="29"/>
      <c r="AE44" s="29"/>
      <c r="AF44" s="29"/>
      <c r="AG44" s="29"/>
    </row>
    <row r="45" spans="1:33" ht="76.5">
      <c r="A45" s="52">
        <v>41</v>
      </c>
      <c r="B45" s="42" t="s">
        <v>201</v>
      </c>
      <c r="C45" s="31" t="s">
        <v>202</v>
      </c>
      <c r="D45" s="42" t="s">
        <v>23</v>
      </c>
      <c r="E45" s="75" t="s">
        <v>207</v>
      </c>
      <c r="F45" s="75" t="s">
        <v>211</v>
      </c>
      <c r="G45" s="31" t="s">
        <v>35</v>
      </c>
      <c r="H45" s="32" t="s">
        <v>41</v>
      </c>
      <c r="I45" s="82" t="s">
        <v>218</v>
      </c>
      <c r="J45" s="82"/>
      <c r="K45" s="82"/>
      <c r="L45" s="48">
        <v>5</v>
      </c>
      <c r="M45" s="48">
        <v>5</v>
      </c>
      <c r="N45" s="101">
        <f t="shared" si="9"/>
        <v>10</v>
      </c>
      <c r="O45" s="32" t="s">
        <v>145</v>
      </c>
      <c r="P45" s="33" t="s">
        <v>88</v>
      </c>
      <c r="Q45" s="98" t="s">
        <v>219</v>
      </c>
      <c r="R45" s="95">
        <f t="shared" si="10"/>
        <v>5</v>
      </c>
      <c r="S45" s="48">
        <f t="shared" si="11"/>
        <v>5</v>
      </c>
      <c r="T45" s="42">
        <f t="shared" si="8"/>
        <v>10</v>
      </c>
      <c r="U45" s="42">
        <f t="shared" si="12"/>
        <v>0</v>
      </c>
      <c r="V45" s="53"/>
      <c r="W45" s="53"/>
      <c r="X45" s="53"/>
      <c r="Y45" s="48">
        <f t="shared" si="4"/>
        <v>5</v>
      </c>
      <c r="Z45" s="48">
        <f t="shared" si="5"/>
        <v>5</v>
      </c>
      <c r="AA45" s="42">
        <f t="shared" si="6"/>
        <v>10</v>
      </c>
      <c r="AB45" s="45">
        <f t="shared" si="7"/>
        <v>0</v>
      </c>
      <c r="AC45" s="29"/>
      <c r="AD45" s="29"/>
      <c r="AE45" s="29"/>
      <c r="AF45" s="29"/>
      <c r="AG45" s="29"/>
    </row>
    <row r="46" spans="1:33" ht="76.5">
      <c r="A46" s="52">
        <v>42</v>
      </c>
      <c r="B46" s="42" t="s">
        <v>201</v>
      </c>
      <c r="C46" s="31" t="s">
        <v>202</v>
      </c>
      <c r="D46" s="42" t="s">
        <v>22</v>
      </c>
      <c r="E46" s="75" t="s">
        <v>207</v>
      </c>
      <c r="F46" s="75" t="s">
        <v>211</v>
      </c>
      <c r="G46" s="31" t="s">
        <v>35</v>
      </c>
      <c r="H46" s="32" t="s">
        <v>41</v>
      </c>
      <c r="I46" s="82" t="s">
        <v>218</v>
      </c>
      <c r="J46" s="82"/>
      <c r="K46" s="82"/>
      <c r="L46" s="48">
        <v>5</v>
      </c>
      <c r="M46" s="48">
        <v>5</v>
      </c>
      <c r="N46" s="101">
        <f t="shared" si="9"/>
        <v>10</v>
      </c>
      <c r="O46" s="32" t="s">
        <v>145</v>
      </c>
      <c r="P46" s="33" t="s">
        <v>89</v>
      </c>
      <c r="Q46" s="98" t="s">
        <v>219</v>
      </c>
      <c r="R46" s="95">
        <f t="shared" si="10"/>
        <v>5</v>
      </c>
      <c r="S46" s="48">
        <f t="shared" si="11"/>
        <v>5</v>
      </c>
      <c r="T46" s="42">
        <f t="shared" si="8"/>
        <v>10</v>
      </c>
      <c r="U46" s="42">
        <f t="shared" si="12"/>
        <v>0</v>
      </c>
      <c r="V46" s="53"/>
      <c r="W46" s="53"/>
      <c r="X46" s="53"/>
      <c r="Y46" s="48">
        <f t="shared" si="4"/>
        <v>5</v>
      </c>
      <c r="Z46" s="48">
        <f t="shared" si="5"/>
        <v>5</v>
      </c>
      <c r="AA46" s="42">
        <f t="shared" si="6"/>
        <v>10</v>
      </c>
      <c r="AB46" s="45">
        <f t="shared" si="7"/>
        <v>0</v>
      </c>
      <c r="AC46" s="29"/>
      <c r="AD46" s="29"/>
      <c r="AE46" s="29"/>
      <c r="AF46" s="29"/>
      <c r="AG46" s="29"/>
    </row>
    <row r="47" spans="1:33" ht="89.25">
      <c r="A47" s="52">
        <v>43</v>
      </c>
      <c r="B47" s="42" t="s">
        <v>201</v>
      </c>
      <c r="C47" s="31" t="s">
        <v>202</v>
      </c>
      <c r="D47" s="42" t="s">
        <v>22</v>
      </c>
      <c r="E47" s="75" t="s">
        <v>207</v>
      </c>
      <c r="F47" s="75" t="s">
        <v>213</v>
      </c>
      <c r="G47" s="31" t="s">
        <v>35</v>
      </c>
      <c r="H47" s="32" t="s">
        <v>41</v>
      </c>
      <c r="I47" s="82" t="s">
        <v>218</v>
      </c>
      <c r="J47" s="82"/>
      <c r="K47" s="82"/>
      <c r="L47" s="48">
        <v>5</v>
      </c>
      <c r="M47" s="48">
        <v>5</v>
      </c>
      <c r="N47" s="101">
        <f t="shared" si="9"/>
        <v>10</v>
      </c>
      <c r="O47" s="32" t="s">
        <v>53</v>
      </c>
      <c r="P47" s="33" t="s">
        <v>112</v>
      </c>
      <c r="Q47" s="98" t="s">
        <v>219</v>
      </c>
      <c r="R47" s="95">
        <f t="shared" si="10"/>
        <v>5</v>
      </c>
      <c r="S47" s="48">
        <f t="shared" si="11"/>
        <v>5</v>
      </c>
      <c r="T47" s="42">
        <f t="shared" si="8"/>
        <v>10</v>
      </c>
      <c r="U47" s="42">
        <f t="shared" si="12"/>
        <v>0</v>
      </c>
      <c r="V47" s="53"/>
      <c r="W47" s="53"/>
      <c r="X47" s="53"/>
      <c r="Y47" s="48">
        <f t="shared" si="4"/>
        <v>5</v>
      </c>
      <c r="Z47" s="48">
        <f t="shared" si="5"/>
        <v>5</v>
      </c>
      <c r="AA47" s="42">
        <f t="shared" si="6"/>
        <v>10</v>
      </c>
      <c r="AB47" s="45">
        <f t="shared" si="7"/>
        <v>0</v>
      </c>
      <c r="AC47" s="29"/>
      <c r="AD47" s="29"/>
      <c r="AE47" s="29"/>
      <c r="AF47" s="29"/>
      <c r="AG47" s="29"/>
    </row>
    <row r="48" spans="1:33" ht="76.5">
      <c r="A48" s="52">
        <v>44</v>
      </c>
      <c r="B48" s="42" t="s">
        <v>201</v>
      </c>
      <c r="C48" s="31" t="s">
        <v>202</v>
      </c>
      <c r="D48" s="42" t="s">
        <v>22</v>
      </c>
      <c r="E48" s="75" t="s">
        <v>207</v>
      </c>
      <c r="F48" s="75" t="s">
        <v>213</v>
      </c>
      <c r="G48" s="31" t="s">
        <v>45</v>
      </c>
      <c r="H48" s="32" t="s">
        <v>44</v>
      </c>
      <c r="I48" s="82" t="s">
        <v>218</v>
      </c>
      <c r="J48" s="82"/>
      <c r="K48" s="82"/>
      <c r="L48" s="48">
        <v>5</v>
      </c>
      <c r="M48" s="48">
        <v>5</v>
      </c>
      <c r="N48" s="101">
        <f t="shared" si="9"/>
        <v>10</v>
      </c>
      <c r="O48" s="32" t="s">
        <v>53</v>
      </c>
      <c r="P48" s="33" t="s">
        <v>70</v>
      </c>
      <c r="Q48" s="98"/>
      <c r="R48" s="95">
        <f t="shared" si="10"/>
        <v>5</v>
      </c>
      <c r="S48" s="48">
        <f t="shared" si="11"/>
        <v>5</v>
      </c>
      <c r="T48" s="42">
        <f t="shared" si="8"/>
        <v>10</v>
      </c>
      <c r="U48" s="42">
        <f t="shared" si="12"/>
        <v>0</v>
      </c>
      <c r="V48" s="53"/>
      <c r="W48" s="53"/>
      <c r="X48" s="53"/>
      <c r="Y48" s="48">
        <f t="shared" si="4"/>
        <v>5</v>
      </c>
      <c r="Z48" s="48">
        <f t="shared" si="5"/>
        <v>5</v>
      </c>
      <c r="AA48" s="42">
        <f t="shared" si="6"/>
        <v>10</v>
      </c>
      <c r="AB48" s="45">
        <f t="shared" si="7"/>
        <v>0</v>
      </c>
      <c r="AC48" s="29"/>
      <c r="AD48" s="29"/>
      <c r="AE48" s="29"/>
      <c r="AF48" s="29"/>
      <c r="AG48" s="29"/>
    </row>
    <row r="49" spans="1:33" ht="76.5">
      <c r="A49" s="52">
        <v>45</v>
      </c>
      <c r="B49" s="42" t="s">
        <v>201</v>
      </c>
      <c r="C49" s="31" t="s">
        <v>202</v>
      </c>
      <c r="D49" s="42" t="s">
        <v>22</v>
      </c>
      <c r="E49" s="75" t="s">
        <v>207</v>
      </c>
      <c r="F49" s="75" t="s">
        <v>213</v>
      </c>
      <c r="G49" s="31" t="s">
        <v>35</v>
      </c>
      <c r="H49" s="32" t="s">
        <v>54</v>
      </c>
      <c r="I49" s="82" t="s">
        <v>218</v>
      </c>
      <c r="J49" s="82"/>
      <c r="K49" s="82"/>
      <c r="L49" s="48">
        <v>5</v>
      </c>
      <c r="M49" s="48">
        <v>5</v>
      </c>
      <c r="N49" s="101">
        <f t="shared" si="9"/>
        <v>10</v>
      </c>
      <c r="O49" s="32" t="s">
        <v>53</v>
      </c>
      <c r="P49" s="33" t="s">
        <v>91</v>
      </c>
      <c r="Q49" s="98"/>
      <c r="R49" s="95">
        <f t="shared" si="10"/>
        <v>5</v>
      </c>
      <c r="S49" s="48">
        <f t="shared" si="11"/>
        <v>5</v>
      </c>
      <c r="T49" s="42">
        <f t="shared" si="8"/>
        <v>10</v>
      </c>
      <c r="U49" s="42">
        <f t="shared" si="12"/>
        <v>0</v>
      </c>
      <c r="V49" s="53"/>
      <c r="W49" s="53"/>
      <c r="X49" s="53"/>
      <c r="Y49" s="48">
        <f t="shared" si="4"/>
        <v>5</v>
      </c>
      <c r="Z49" s="48">
        <f t="shared" si="5"/>
        <v>5</v>
      </c>
      <c r="AA49" s="42">
        <f t="shared" si="6"/>
        <v>10</v>
      </c>
      <c r="AB49" s="45">
        <f t="shared" si="7"/>
        <v>0</v>
      </c>
      <c r="AC49" s="29"/>
      <c r="AD49" s="29"/>
      <c r="AE49" s="29"/>
      <c r="AF49" s="29"/>
      <c r="AG49" s="29"/>
    </row>
    <row r="50" spans="1:33" ht="140.25">
      <c r="A50" s="52">
        <v>46</v>
      </c>
      <c r="B50" s="42" t="s">
        <v>201</v>
      </c>
      <c r="C50" s="31" t="s">
        <v>202</v>
      </c>
      <c r="D50" s="42" t="s">
        <v>22</v>
      </c>
      <c r="E50" s="75" t="s">
        <v>207</v>
      </c>
      <c r="F50" s="75" t="s">
        <v>213</v>
      </c>
      <c r="G50" s="31" t="s">
        <v>57</v>
      </c>
      <c r="H50" s="32" t="s">
        <v>56</v>
      </c>
      <c r="I50" s="82" t="s">
        <v>55</v>
      </c>
      <c r="J50" s="82"/>
      <c r="K50" s="82"/>
      <c r="L50" s="48">
        <v>5</v>
      </c>
      <c r="M50" s="48">
        <v>5</v>
      </c>
      <c r="N50" s="101">
        <f t="shared" si="9"/>
        <v>10</v>
      </c>
      <c r="O50" s="32" t="s">
        <v>71</v>
      </c>
      <c r="P50" s="33" t="s">
        <v>100</v>
      </c>
      <c r="Q50" s="98"/>
      <c r="R50" s="95">
        <f t="shared" si="10"/>
        <v>5</v>
      </c>
      <c r="S50" s="48">
        <f t="shared" si="11"/>
        <v>5</v>
      </c>
      <c r="T50" s="42">
        <f t="shared" si="8"/>
        <v>10</v>
      </c>
      <c r="U50" s="42">
        <f t="shared" si="12"/>
        <v>0</v>
      </c>
      <c r="V50" s="53"/>
      <c r="W50" s="53"/>
      <c r="X50" s="53"/>
      <c r="Y50" s="48">
        <f t="shared" si="4"/>
        <v>5</v>
      </c>
      <c r="Z50" s="48">
        <f t="shared" si="5"/>
        <v>5</v>
      </c>
      <c r="AA50" s="42">
        <f t="shared" si="6"/>
        <v>10</v>
      </c>
      <c r="AB50" s="45">
        <f t="shared" si="7"/>
        <v>0</v>
      </c>
      <c r="AC50" s="29"/>
      <c r="AD50" s="29"/>
      <c r="AE50" s="29"/>
      <c r="AF50" s="29"/>
      <c r="AG50" s="29"/>
    </row>
    <row r="51" spans="1:33" ht="89.25">
      <c r="A51" s="52">
        <v>47</v>
      </c>
      <c r="B51" s="42" t="s">
        <v>201</v>
      </c>
      <c r="C51" s="31" t="s">
        <v>202</v>
      </c>
      <c r="D51" s="42" t="s">
        <v>22</v>
      </c>
      <c r="E51" s="75" t="s">
        <v>207</v>
      </c>
      <c r="F51" s="75" t="s">
        <v>213</v>
      </c>
      <c r="G51" s="31" t="s">
        <v>58</v>
      </c>
      <c r="H51" s="32" t="s">
        <v>72</v>
      </c>
      <c r="I51" s="82" t="s">
        <v>217</v>
      </c>
      <c r="J51" s="82"/>
      <c r="K51" s="82"/>
      <c r="L51" s="48">
        <v>5</v>
      </c>
      <c r="M51" s="48">
        <v>5</v>
      </c>
      <c r="N51" s="101">
        <f t="shared" si="9"/>
        <v>10</v>
      </c>
      <c r="O51" s="32" t="s">
        <v>59</v>
      </c>
      <c r="P51" s="33" t="s">
        <v>60</v>
      </c>
      <c r="Q51" s="98" t="s">
        <v>219</v>
      </c>
      <c r="R51" s="95">
        <f t="shared" si="10"/>
        <v>5</v>
      </c>
      <c r="S51" s="48">
        <f t="shared" si="11"/>
        <v>5</v>
      </c>
      <c r="T51" s="42">
        <f t="shared" si="8"/>
        <v>10</v>
      </c>
      <c r="U51" s="42">
        <f t="shared" si="12"/>
        <v>0</v>
      </c>
      <c r="V51" s="53"/>
      <c r="W51" s="53"/>
      <c r="X51" s="53"/>
      <c r="Y51" s="48">
        <f t="shared" si="4"/>
        <v>5</v>
      </c>
      <c r="Z51" s="48">
        <f t="shared" si="5"/>
        <v>5</v>
      </c>
      <c r="AA51" s="42">
        <f t="shared" si="6"/>
        <v>10</v>
      </c>
      <c r="AB51" s="45">
        <f t="shared" si="7"/>
        <v>0</v>
      </c>
      <c r="AC51" s="29"/>
      <c r="AD51" s="29"/>
      <c r="AE51" s="29"/>
      <c r="AF51" s="29"/>
      <c r="AG51" s="29"/>
    </row>
    <row r="52" spans="1:33" ht="102">
      <c r="A52" s="52">
        <v>48</v>
      </c>
      <c r="B52" s="42" t="s">
        <v>201</v>
      </c>
      <c r="C52" s="31" t="s">
        <v>202</v>
      </c>
      <c r="D52" s="42" t="s">
        <v>22</v>
      </c>
      <c r="E52" s="75" t="s">
        <v>207</v>
      </c>
      <c r="F52" s="75" t="s">
        <v>213</v>
      </c>
      <c r="G52" s="31" t="s">
        <v>61</v>
      </c>
      <c r="H52" s="32" t="s">
        <v>162</v>
      </c>
      <c r="I52" s="82" t="s">
        <v>218</v>
      </c>
      <c r="J52" s="82"/>
      <c r="K52" s="82"/>
      <c r="L52" s="48">
        <v>5</v>
      </c>
      <c r="M52" s="48">
        <v>5</v>
      </c>
      <c r="N52" s="101">
        <f t="shared" si="9"/>
        <v>10</v>
      </c>
      <c r="O52" s="32" t="s">
        <v>59</v>
      </c>
      <c r="P52" s="33" t="s">
        <v>62</v>
      </c>
      <c r="Q52" s="98"/>
      <c r="R52" s="95">
        <f t="shared" si="10"/>
        <v>5</v>
      </c>
      <c r="S52" s="48">
        <f t="shared" si="11"/>
        <v>5</v>
      </c>
      <c r="T52" s="42">
        <f t="shared" si="8"/>
        <v>10</v>
      </c>
      <c r="U52" s="42">
        <f t="shared" si="12"/>
        <v>0</v>
      </c>
      <c r="V52" s="53"/>
      <c r="W52" s="53"/>
      <c r="X52" s="53"/>
      <c r="Y52" s="48">
        <f t="shared" si="4"/>
        <v>5</v>
      </c>
      <c r="Z52" s="48">
        <f t="shared" si="5"/>
        <v>5</v>
      </c>
      <c r="AA52" s="42">
        <f t="shared" si="6"/>
        <v>10</v>
      </c>
      <c r="AB52" s="45">
        <f t="shared" si="7"/>
        <v>0</v>
      </c>
      <c r="AC52" s="29"/>
      <c r="AD52" s="29"/>
      <c r="AE52" s="29"/>
      <c r="AF52" s="29"/>
      <c r="AG52" s="29"/>
    </row>
    <row r="53" spans="1:33" ht="127.5">
      <c r="A53" s="52">
        <v>49</v>
      </c>
      <c r="B53" s="42" t="s">
        <v>201</v>
      </c>
      <c r="C53" s="31" t="s">
        <v>202</v>
      </c>
      <c r="D53" s="42" t="s">
        <v>22</v>
      </c>
      <c r="E53" s="75" t="s">
        <v>207</v>
      </c>
      <c r="F53" s="75" t="s">
        <v>211</v>
      </c>
      <c r="G53" s="31" t="s">
        <v>33</v>
      </c>
      <c r="H53" s="32" t="s">
        <v>163</v>
      </c>
      <c r="I53" s="82" t="s">
        <v>218</v>
      </c>
      <c r="J53" s="82"/>
      <c r="K53" s="82"/>
      <c r="L53" s="48">
        <v>5</v>
      </c>
      <c r="M53" s="48">
        <v>5</v>
      </c>
      <c r="N53" s="101">
        <f t="shared" si="9"/>
        <v>10</v>
      </c>
      <c r="O53" s="32" t="s">
        <v>164</v>
      </c>
      <c r="P53" s="33" t="s">
        <v>165</v>
      </c>
      <c r="Q53" s="98"/>
      <c r="R53" s="95">
        <f t="shared" si="10"/>
        <v>5</v>
      </c>
      <c r="S53" s="48">
        <f t="shared" si="11"/>
        <v>5</v>
      </c>
      <c r="T53" s="42">
        <f t="shared" si="8"/>
        <v>10</v>
      </c>
      <c r="U53" s="42">
        <f t="shared" si="12"/>
        <v>0</v>
      </c>
      <c r="V53" s="53"/>
      <c r="W53" s="53"/>
      <c r="X53" s="53"/>
      <c r="Y53" s="48">
        <f t="shared" si="4"/>
        <v>5</v>
      </c>
      <c r="Z53" s="48">
        <f t="shared" si="5"/>
        <v>5</v>
      </c>
      <c r="AA53" s="42">
        <f t="shared" si="6"/>
        <v>10</v>
      </c>
      <c r="AB53" s="45">
        <f t="shared" si="7"/>
        <v>0</v>
      </c>
      <c r="AC53" s="29"/>
      <c r="AD53" s="29"/>
      <c r="AE53" s="29"/>
      <c r="AF53" s="29"/>
      <c r="AG53" s="29"/>
    </row>
    <row r="54" spans="1:33" ht="51">
      <c r="A54" s="52">
        <v>50</v>
      </c>
      <c r="B54" s="42" t="s">
        <v>201</v>
      </c>
      <c r="C54" s="31" t="s">
        <v>202</v>
      </c>
      <c r="D54" s="42" t="s">
        <v>23</v>
      </c>
      <c r="E54" s="75" t="s">
        <v>206</v>
      </c>
      <c r="F54" s="75" t="s">
        <v>212</v>
      </c>
      <c r="G54" s="31" t="s">
        <v>34</v>
      </c>
      <c r="H54" s="32" t="s">
        <v>98</v>
      </c>
      <c r="I54" s="82" t="s">
        <v>218</v>
      </c>
      <c r="J54" s="82"/>
      <c r="K54" s="82"/>
      <c r="L54" s="48">
        <v>5</v>
      </c>
      <c r="M54" s="48">
        <v>4</v>
      </c>
      <c r="N54" s="101">
        <f t="shared" si="9"/>
        <v>9</v>
      </c>
      <c r="O54" s="32" t="s">
        <v>46</v>
      </c>
      <c r="P54" s="33" t="s">
        <v>81</v>
      </c>
      <c r="Q54" s="98" t="s">
        <v>219</v>
      </c>
      <c r="R54" s="95">
        <f t="shared" si="10"/>
        <v>5</v>
      </c>
      <c r="S54" s="48">
        <f t="shared" si="11"/>
        <v>4</v>
      </c>
      <c r="T54" s="42">
        <f t="shared" si="8"/>
        <v>9</v>
      </c>
      <c r="U54" s="42">
        <f t="shared" si="12"/>
        <v>0</v>
      </c>
      <c r="V54" s="53"/>
      <c r="W54" s="53"/>
      <c r="X54" s="53"/>
      <c r="Y54" s="48">
        <f t="shared" si="4"/>
        <v>5</v>
      </c>
      <c r="Z54" s="48">
        <f t="shared" si="5"/>
        <v>4</v>
      </c>
      <c r="AA54" s="42">
        <f t="shared" si="6"/>
        <v>9</v>
      </c>
      <c r="AB54" s="45">
        <f t="shared" si="7"/>
        <v>0</v>
      </c>
      <c r="AC54" s="29"/>
      <c r="AD54" s="29"/>
      <c r="AE54" s="29"/>
      <c r="AF54" s="29"/>
      <c r="AG54" s="29"/>
    </row>
    <row r="55" spans="1:33" ht="76.5">
      <c r="A55" s="52">
        <v>51</v>
      </c>
      <c r="B55" s="42" t="s">
        <v>201</v>
      </c>
      <c r="C55" s="31" t="s">
        <v>202</v>
      </c>
      <c r="D55" s="42" t="s">
        <v>22</v>
      </c>
      <c r="E55" s="75" t="s">
        <v>207</v>
      </c>
      <c r="F55" s="75" t="s">
        <v>211</v>
      </c>
      <c r="G55" s="31" t="s">
        <v>34</v>
      </c>
      <c r="H55" s="32" t="s">
        <v>69</v>
      </c>
      <c r="I55" s="82" t="s">
        <v>218</v>
      </c>
      <c r="J55" s="82"/>
      <c r="K55" s="82"/>
      <c r="L55" s="48">
        <v>5</v>
      </c>
      <c r="M55" s="48">
        <v>4</v>
      </c>
      <c r="N55" s="101">
        <f t="shared" si="9"/>
        <v>9</v>
      </c>
      <c r="O55" s="32" t="s">
        <v>52</v>
      </c>
      <c r="P55" s="33" t="s">
        <v>86</v>
      </c>
      <c r="Q55" s="98"/>
      <c r="R55" s="95">
        <f t="shared" si="10"/>
        <v>5</v>
      </c>
      <c r="S55" s="48">
        <f t="shared" si="11"/>
        <v>4</v>
      </c>
      <c r="T55" s="42">
        <f t="shared" si="8"/>
        <v>9</v>
      </c>
      <c r="U55" s="42">
        <f t="shared" si="12"/>
        <v>0</v>
      </c>
      <c r="V55" s="53"/>
      <c r="W55" s="53"/>
      <c r="X55" s="53"/>
      <c r="Y55" s="48">
        <f t="shared" si="4"/>
        <v>5</v>
      </c>
      <c r="Z55" s="48">
        <f t="shared" si="5"/>
        <v>4</v>
      </c>
      <c r="AA55" s="42">
        <f t="shared" si="6"/>
        <v>9</v>
      </c>
      <c r="AB55" s="45">
        <f t="shared" si="7"/>
        <v>0</v>
      </c>
      <c r="AC55" s="29"/>
      <c r="AD55" s="29"/>
      <c r="AE55" s="29"/>
      <c r="AF55" s="29"/>
      <c r="AG55" s="29"/>
    </row>
    <row r="56" spans="1:33" ht="51">
      <c r="A56" s="54">
        <v>52</v>
      </c>
      <c r="B56" s="43" t="s">
        <v>201</v>
      </c>
      <c r="C56" s="55" t="s">
        <v>202</v>
      </c>
      <c r="D56" s="43" t="s">
        <v>22</v>
      </c>
      <c r="E56" s="77" t="s">
        <v>207</v>
      </c>
      <c r="F56" s="77" t="s">
        <v>214</v>
      </c>
      <c r="G56" s="55" t="s">
        <v>141</v>
      </c>
      <c r="H56" s="56" t="s">
        <v>142</v>
      </c>
      <c r="I56" s="83" t="s">
        <v>217</v>
      </c>
      <c r="J56" s="83"/>
      <c r="K56" s="83"/>
      <c r="L56" s="49">
        <v>5</v>
      </c>
      <c r="M56" s="49">
        <v>4</v>
      </c>
      <c r="N56" s="102">
        <f t="shared" si="9"/>
        <v>9</v>
      </c>
      <c r="O56" s="56" t="s">
        <v>143</v>
      </c>
      <c r="P56" s="57" t="s">
        <v>144</v>
      </c>
      <c r="Q56" s="99"/>
      <c r="R56" s="96">
        <f t="shared" si="10"/>
        <v>5</v>
      </c>
      <c r="S56" s="49">
        <f t="shared" si="11"/>
        <v>4</v>
      </c>
      <c r="T56" s="43">
        <f t="shared" si="8"/>
        <v>9</v>
      </c>
      <c r="U56" s="43">
        <f t="shared" si="12"/>
        <v>0</v>
      </c>
      <c r="V56" s="58"/>
      <c r="W56" s="58"/>
      <c r="X56" s="58"/>
      <c r="Y56" s="49">
        <f t="shared" si="4"/>
        <v>5</v>
      </c>
      <c r="Z56" s="49">
        <f t="shared" si="5"/>
        <v>4</v>
      </c>
      <c r="AA56" s="43">
        <f t="shared" si="6"/>
        <v>9</v>
      </c>
      <c r="AB56" s="46">
        <f t="shared" si="7"/>
        <v>0</v>
      </c>
      <c r="AC56" s="29"/>
      <c r="AD56" s="29"/>
      <c r="AE56" s="29"/>
      <c r="AF56" s="29"/>
      <c r="AG56" s="29"/>
    </row>
    <row r="57" spans="1:33">
      <c r="A57" s="59"/>
      <c r="B57" s="60"/>
      <c r="C57" s="60"/>
      <c r="D57" s="61"/>
      <c r="E57" s="78"/>
      <c r="F57" s="78"/>
      <c r="G57" s="62"/>
      <c r="H57" s="63"/>
      <c r="I57" s="84"/>
      <c r="J57" s="84"/>
      <c r="K57" s="84"/>
      <c r="L57" s="61"/>
      <c r="M57" s="61"/>
      <c r="N57" s="61"/>
      <c r="O57" s="63"/>
      <c r="P57" s="64"/>
      <c r="Q57" s="90"/>
      <c r="R57" s="65"/>
      <c r="S57" s="65"/>
      <c r="T57" s="65"/>
      <c r="U57" s="65"/>
      <c r="V57" s="65"/>
      <c r="W57" s="66"/>
      <c r="X57" s="65"/>
      <c r="Y57" s="65"/>
      <c r="Z57" s="65"/>
      <c r="AA57" s="65"/>
      <c r="AB57" s="65"/>
    </row>
    <row r="58" spans="1:33">
      <c r="A58" s="59"/>
      <c r="B58" s="60"/>
      <c r="C58" s="60"/>
      <c r="D58" s="61"/>
      <c r="E58" s="78"/>
      <c r="F58" s="78"/>
      <c r="G58" s="62"/>
      <c r="H58" s="63"/>
      <c r="I58" s="84"/>
      <c r="J58" s="84"/>
      <c r="K58" s="84"/>
      <c r="L58" s="61"/>
      <c r="M58" s="61"/>
      <c r="N58" s="61"/>
      <c r="O58" s="63"/>
      <c r="P58" s="64"/>
      <c r="Q58" s="90"/>
      <c r="R58" s="65"/>
      <c r="S58" s="65"/>
      <c r="T58" s="65"/>
      <c r="U58" s="65"/>
      <c r="V58" s="65"/>
      <c r="W58" s="66"/>
      <c r="X58" s="65"/>
      <c r="Y58" s="65"/>
      <c r="Z58" s="65"/>
      <c r="AA58" s="65"/>
      <c r="AB58" s="65"/>
    </row>
    <row r="59" spans="1:33">
      <c r="A59" s="59"/>
      <c r="B59" s="60"/>
      <c r="C59" s="60"/>
      <c r="D59" s="61"/>
      <c r="E59" s="78"/>
      <c r="F59" s="78"/>
      <c r="G59" s="62"/>
      <c r="H59" s="63"/>
      <c r="I59" s="84"/>
      <c r="J59" s="84"/>
      <c r="K59" s="84"/>
      <c r="L59" s="61"/>
      <c r="M59" s="61"/>
      <c r="N59" s="61"/>
      <c r="O59" s="63"/>
      <c r="P59" s="64"/>
      <c r="Q59" s="90"/>
      <c r="R59" s="65"/>
      <c r="S59" s="65"/>
      <c r="T59" s="65"/>
      <c r="U59" s="65"/>
      <c r="V59" s="65"/>
      <c r="W59" s="66"/>
      <c r="X59" s="65"/>
      <c r="Y59" s="65"/>
      <c r="Z59" s="65"/>
      <c r="AA59" s="65"/>
      <c r="AB59" s="65"/>
    </row>
    <row r="60" spans="1:33">
      <c r="A60" s="59"/>
      <c r="B60" s="60"/>
      <c r="C60" s="60"/>
      <c r="D60" s="61"/>
      <c r="E60" s="78"/>
      <c r="F60" s="78"/>
      <c r="G60" s="62"/>
      <c r="H60" s="63"/>
      <c r="I60" s="84"/>
      <c r="J60" s="84"/>
      <c r="K60" s="84"/>
      <c r="L60" s="61"/>
      <c r="M60" s="61"/>
      <c r="N60" s="61"/>
      <c r="O60" s="63"/>
      <c r="P60" s="64"/>
      <c r="Q60" s="90"/>
      <c r="R60" s="65"/>
      <c r="S60" s="65"/>
      <c r="T60" s="65"/>
      <c r="U60" s="65"/>
      <c r="V60" s="65"/>
      <c r="W60" s="66"/>
      <c r="X60" s="65"/>
      <c r="Y60" s="65"/>
      <c r="Z60" s="65"/>
      <c r="AA60" s="65"/>
      <c r="AB60" s="65"/>
    </row>
    <row r="61" spans="1:33">
      <c r="A61" s="59"/>
      <c r="B61" s="60"/>
      <c r="C61" s="60"/>
      <c r="D61" s="61"/>
      <c r="E61" s="78"/>
      <c r="F61" s="78"/>
      <c r="G61" s="62"/>
      <c r="H61" s="63"/>
      <c r="I61" s="84"/>
      <c r="J61" s="84"/>
      <c r="K61" s="84"/>
      <c r="L61" s="61"/>
      <c r="M61" s="61"/>
      <c r="N61" s="61"/>
      <c r="O61" s="63"/>
      <c r="P61" s="64"/>
      <c r="Q61" s="90"/>
      <c r="R61" s="65"/>
      <c r="S61" s="65"/>
      <c r="T61" s="65"/>
      <c r="U61" s="65"/>
      <c r="V61" s="65"/>
      <c r="W61" s="66"/>
      <c r="X61" s="65"/>
      <c r="Y61" s="65"/>
      <c r="Z61" s="65"/>
      <c r="AA61" s="65"/>
      <c r="AB61" s="65"/>
    </row>
    <row r="62" spans="1:33">
      <c r="A62" s="59"/>
      <c r="B62" s="60"/>
      <c r="C62" s="60"/>
      <c r="D62" s="61"/>
      <c r="E62" s="78"/>
      <c r="F62" s="78"/>
      <c r="G62" s="62"/>
      <c r="H62" s="63"/>
      <c r="I62" s="84"/>
      <c r="J62" s="84"/>
      <c r="K62" s="84"/>
      <c r="L62" s="61"/>
      <c r="M62" s="61"/>
      <c r="N62" s="61"/>
      <c r="O62" s="63"/>
      <c r="P62" s="64"/>
      <c r="Q62" s="90"/>
      <c r="R62" s="65"/>
      <c r="S62" s="65"/>
      <c r="T62" s="65"/>
      <c r="U62" s="65"/>
      <c r="V62" s="65"/>
      <c r="W62" s="66"/>
      <c r="X62" s="65"/>
      <c r="Y62" s="65"/>
      <c r="Z62" s="65"/>
      <c r="AA62" s="65"/>
      <c r="AB62" s="65"/>
    </row>
    <row r="63" spans="1:33">
      <c r="A63" s="59"/>
      <c r="B63" s="60"/>
      <c r="C63" s="60"/>
      <c r="D63" s="61"/>
      <c r="E63" s="78"/>
      <c r="F63" s="78"/>
      <c r="G63" s="62"/>
      <c r="H63" s="63"/>
      <c r="I63" s="84"/>
      <c r="J63" s="84"/>
      <c r="K63" s="84"/>
      <c r="L63" s="61"/>
      <c r="M63" s="61"/>
      <c r="N63" s="61"/>
      <c r="O63" s="63"/>
      <c r="P63" s="64"/>
      <c r="Q63" s="90"/>
      <c r="R63" s="65"/>
      <c r="S63" s="65"/>
      <c r="T63" s="65"/>
      <c r="U63" s="65"/>
      <c r="V63" s="65"/>
      <c r="W63" s="66"/>
      <c r="X63" s="65"/>
      <c r="Y63" s="65"/>
      <c r="Z63" s="65"/>
      <c r="AA63" s="65"/>
      <c r="AB63" s="65"/>
    </row>
    <row r="64" spans="1:33">
      <c r="A64" s="59"/>
      <c r="B64" s="60"/>
      <c r="C64" s="60"/>
      <c r="D64" s="61"/>
      <c r="E64" s="78"/>
      <c r="F64" s="78"/>
      <c r="G64" s="62"/>
      <c r="H64" s="63"/>
      <c r="I64" s="84"/>
      <c r="J64" s="84"/>
      <c r="K64" s="84"/>
      <c r="L64" s="61"/>
      <c r="M64" s="61"/>
      <c r="N64" s="61"/>
      <c r="O64" s="63"/>
      <c r="P64" s="64"/>
      <c r="Q64" s="90"/>
      <c r="R64" s="65"/>
      <c r="S64" s="65"/>
      <c r="T64" s="65"/>
      <c r="U64" s="65"/>
      <c r="V64" s="65"/>
      <c r="W64" s="66"/>
      <c r="X64" s="65"/>
      <c r="Y64" s="65"/>
      <c r="Z64" s="65"/>
      <c r="AA64" s="65"/>
      <c r="AB64" s="65"/>
    </row>
    <row r="65" spans="1:28">
      <c r="A65" s="59"/>
      <c r="B65" s="59"/>
      <c r="C65" s="59"/>
      <c r="D65" s="67"/>
      <c r="E65" s="79"/>
      <c r="F65" s="79"/>
      <c r="G65" s="68"/>
      <c r="H65" s="69"/>
      <c r="I65" s="85"/>
      <c r="J65" s="85"/>
      <c r="K65" s="85"/>
      <c r="L65" s="67"/>
      <c r="M65" s="67"/>
      <c r="N65" s="67"/>
      <c r="O65" s="69"/>
      <c r="P65" s="70"/>
      <c r="Q65" s="91"/>
      <c r="R65" s="71"/>
      <c r="S65" s="71"/>
      <c r="T65" s="71"/>
      <c r="U65" s="71"/>
      <c r="V65" s="71"/>
      <c r="W65" s="72"/>
      <c r="X65" s="71"/>
      <c r="Y65" s="71"/>
      <c r="Z65" s="71"/>
      <c r="AA65" s="71"/>
      <c r="AB65" s="71"/>
    </row>
    <row r="66" spans="1:28">
      <c r="A66" s="59"/>
      <c r="B66" s="59"/>
      <c r="C66" s="59"/>
      <c r="D66" s="67"/>
      <c r="E66" s="79"/>
      <c r="F66" s="79"/>
      <c r="G66" s="68"/>
      <c r="H66" s="69"/>
      <c r="I66" s="85"/>
      <c r="J66" s="85"/>
      <c r="K66" s="85"/>
      <c r="L66" s="67"/>
      <c r="M66" s="67"/>
      <c r="N66" s="67"/>
      <c r="O66" s="69"/>
      <c r="P66" s="70"/>
      <c r="Q66" s="91"/>
      <c r="R66" s="71"/>
      <c r="S66" s="71"/>
      <c r="T66" s="71"/>
      <c r="U66" s="71"/>
      <c r="V66" s="71"/>
      <c r="W66" s="72"/>
      <c r="X66" s="71"/>
      <c r="Y66" s="71"/>
      <c r="Z66" s="71"/>
      <c r="AA66" s="71"/>
      <c r="AB66" s="71"/>
    </row>
    <row r="67" spans="1:28">
      <c r="A67" s="59"/>
      <c r="B67" s="59"/>
      <c r="C67" s="59"/>
      <c r="D67" s="67"/>
      <c r="E67" s="79"/>
      <c r="F67" s="79"/>
      <c r="G67" s="68"/>
      <c r="H67" s="69"/>
      <c r="I67" s="85"/>
      <c r="J67" s="85"/>
      <c r="K67" s="85"/>
      <c r="L67" s="67"/>
      <c r="M67" s="67"/>
      <c r="N67" s="67"/>
      <c r="O67" s="69"/>
      <c r="P67" s="70"/>
      <c r="Q67" s="91"/>
      <c r="R67" s="71"/>
      <c r="S67" s="71"/>
      <c r="T67" s="71"/>
      <c r="U67" s="71"/>
      <c r="V67" s="71"/>
      <c r="W67" s="72"/>
      <c r="X67" s="71"/>
      <c r="Y67" s="71"/>
      <c r="Z67" s="71"/>
      <c r="AA67" s="71"/>
      <c r="AB67" s="71"/>
    </row>
    <row r="68" spans="1:28">
      <c r="A68" s="59"/>
      <c r="B68" s="59"/>
      <c r="C68" s="59"/>
      <c r="D68" s="67"/>
      <c r="E68" s="79"/>
      <c r="F68" s="79"/>
      <c r="G68" s="68"/>
      <c r="H68" s="69"/>
      <c r="I68" s="85"/>
      <c r="J68" s="85"/>
      <c r="K68" s="85"/>
      <c r="L68" s="67"/>
      <c r="M68" s="67"/>
      <c r="N68" s="67"/>
      <c r="O68" s="69"/>
      <c r="P68" s="70"/>
      <c r="Q68" s="91"/>
      <c r="R68" s="71"/>
      <c r="S68" s="71"/>
      <c r="T68" s="71"/>
      <c r="U68" s="71"/>
      <c r="V68" s="71"/>
      <c r="W68" s="72"/>
      <c r="X68" s="71"/>
      <c r="Y68" s="71"/>
      <c r="Z68" s="71"/>
      <c r="AA68" s="71"/>
      <c r="AB68" s="71"/>
    </row>
    <row r="69" spans="1:28">
      <c r="A69" s="59"/>
      <c r="B69" s="59"/>
      <c r="C69" s="59"/>
      <c r="D69" s="67"/>
      <c r="E69" s="79"/>
      <c r="F69" s="79"/>
      <c r="G69" s="68"/>
      <c r="H69" s="69"/>
      <c r="I69" s="85"/>
      <c r="J69" s="85"/>
      <c r="K69" s="85"/>
      <c r="L69" s="67"/>
      <c r="M69" s="67"/>
      <c r="N69" s="67"/>
      <c r="O69" s="69"/>
      <c r="P69" s="70"/>
      <c r="Q69" s="91"/>
      <c r="R69" s="71"/>
      <c r="S69" s="71"/>
      <c r="T69" s="71"/>
      <c r="U69" s="71"/>
      <c r="V69" s="71"/>
      <c r="W69" s="72"/>
      <c r="X69" s="71"/>
      <c r="Y69" s="71"/>
      <c r="Z69" s="71"/>
      <c r="AA69" s="71"/>
      <c r="AB69" s="71"/>
    </row>
    <row r="70" spans="1:28">
      <c r="A70" s="59"/>
      <c r="B70" s="59"/>
      <c r="C70" s="59"/>
      <c r="D70" s="67"/>
      <c r="E70" s="79"/>
      <c r="F70" s="79"/>
      <c r="G70" s="68"/>
      <c r="H70" s="69"/>
      <c r="I70" s="85"/>
      <c r="J70" s="85"/>
      <c r="K70" s="85"/>
      <c r="L70" s="67"/>
      <c r="M70" s="67"/>
      <c r="N70" s="67"/>
      <c r="O70" s="69"/>
      <c r="P70" s="70"/>
      <c r="Q70" s="91"/>
      <c r="R70" s="71"/>
      <c r="S70" s="71"/>
      <c r="T70" s="71"/>
      <c r="U70" s="71"/>
      <c r="V70" s="71"/>
      <c r="W70" s="72"/>
      <c r="X70" s="71"/>
      <c r="Y70" s="71"/>
      <c r="Z70" s="71"/>
      <c r="AA70" s="71"/>
      <c r="AB70" s="71"/>
    </row>
    <row r="71" spans="1:28">
      <c r="A71" s="59"/>
      <c r="B71" s="59"/>
      <c r="C71" s="59"/>
      <c r="D71" s="67"/>
      <c r="E71" s="79"/>
      <c r="F71" s="79"/>
      <c r="G71" s="68"/>
      <c r="H71" s="69"/>
      <c r="I71" s="85"/>
      <c r="J71" s="85"/>
      <c r="K71" s="85"/>
      <c r="L71" s="67"/>
      <c r="M71" s="67"/>
      <c r="N71" s="67"/>
      <c r="O71" s="69"/>
      <c r="P71" s="70"/>
      <c r="Q71" s="91"/>
      <c r="R71" s="71"/>
      <c r="S71" s="71"/>
      <c r="T71" s="71"/>
      <c r="U71" s="71"/>
      <c r="V71" s="71"/>
      <c r="W71" s="72"/>
      <c r="X71" s="71"/>
      <c r="Y71" s="71"/>
      <c r="Z71" s="71"/>
      <c r="AA71" s="71"/>
      <c r="AB71" s="71"/>
    </row>
    <row r="72" spans="1:28">
      <c r="A72" s="59"/>
      <c r="B72" s="59"/>
      <c r="C72" s="59"/>
      <c r="D72" s="67"/>
      <c r="E72" s="79"/>
      <c r="F72" s="79"/>
      <c r="G72" s="68"/>
      <c r="H72" s="69"/>
      <c r="I72" s="85"/>
      <c r="J72" s="85"/>
      <c r="K72" s="85"/>
      <c r="L72" s="67"/>
      <c r="M72" s="67"/>
      <c r="N72" s="67"/>
      <c r="O72" s="69"/>
      <c r="P72" s="70"/>
      <c r="Q72" s="91"/>
      <c r="R72" s="71"/>
      <c r="S72" s="71"/>
      <c r="T72" s="71"/>
      <c r="U72" s="71"/>
      <c r="V72" s="71"/>
      <c r="W72" s="72"/>
      <c r="X72" s="71"/>
      <c r="Y72" s="71"/>
      <c r="Z72" s="71"/>
      <c r="AA72" s="71"/>
      <c r="AB72" s="71"/>
    </row>
    <row r="73" spans="1:28">
      <c r="A73" s="59"/>
      <c r="B73" s="59"/>
      <c r="C73" s="59"/>
      <c r="D73" s="67"/>
      <c r="E73" s="79"/>
      <c r="F73" s="79"/>
      <c r="G73" s="68"/>
      <c r="H73" s="69"/>
      <c r="I73" s="85"/>
      <c r="J73" s="85"/>
      <c r="K73" s="85"/>
      <c r="L73" s="67"/>
      <c r="M73" s="67"/>
      <c r="N73" s="67"/>
      <c r="O73" s="69"/>
      <c r="P73" s="70"/>
      <c r="Q73" s="91"/>
      <c r="R73" s="71"/>
      <c r="S73" s="71"/>
      <c r="T73" s="71"/>
      <c r="U73" s="71"/>
      <c r="V73" s="71"/>
      <c r="W73" s="72"/>
      <c r="X73" s="71"/>
      <c r="Y73" s="71"/>
      <c r="Z73" s="71"/>
      <c r="AA73" s="71"/>
      <c r="AB73" s="71"/>
    </row>
    <row r="74" spans="1:28">
      <c r="A74" s="59"/>
      <c r="B74" s="59"/>
      <c r="C74" s="59"/>
      <c r="D74" s="67"/>
      <c r="E74" s="79"/>
      <c r="F74" s="79"/>
      <c r="G74" s="68"/>
      <c r="H74" s="69"/>
      <c r="I74" s="85"/>
      <c r="J74" s="85"/>
      <c r="K74" s="85"/>
      <c r="L74" s="67"/>
      <c r="M74" s="67"/>
      <c r="N74" s="67"/>
      <c r="O74" s="69"/>
      <c r="P74" s="70"/>
      <c r="Q74" s="91"/>
      <c r="R74" s="71"/>
      <c r="S74" s="71"/>
      <c r="T74" s="71"/>
      <c r="U74" s="71"/>
      <c r="V74" s="71"/>
      <c r="W74" s="72"/>
      <c r="X74" s="71"/>
      <c r="Y74" s="71"/>
      <c r="Z74" s="71"/>
      <c r="AA74" s="71"/>
      <c r="AB74" s="71"/>
    </row>
    <row r="75" spans="1:28">
      <c r="A75" s="59"/>
      <c r="B75" s="59"/>
      <c r="C75" s="59"/>
      <c r="D75" s="67"/>
      <c r="E75" s="79"/>
      <c r="F75" s="79"/>
      <c r="G75" s="68"/>
      <c r="H75" s="69"/>
      <c r="I75" s="85"/>
      <c r="J75" s="85"/>
      <c r="K75" s="85"/>
      <c r="L75" s="67"/>
      <c r="M75" s="67"/>
      <c r="N75" s="67"/>
      <c r="O75" s="69"/>
      <c r="P75" s="70"/>
      <c r="Q75" s="91"/>
      <c r="R75" s="71"/>
      <c r="S75" s="71"/>
      <c r="T75" s="71"/>
      <c r="U75" s="71"/>
      <c r="V75" s="71"/>
      <c r="W75" s="72"/>
      <c r="X75" s="71"/>
      <c r="Y75" s="71"/>
      <c r="Z75" s="71"/>
      <c r="AA75" s="71"/>
      <c r="AB75" s="71"/>
    </row>
    <row r="76" spans="1:28">
      <c r="A76" s="59"/>
      <c r="B76" s="59"/>
      <c r="C76" s="59"/>
      <c r="D76" s="67"/>
      <c r="E76" s="79"/>
      <c r="F76" s="79"/>
      <c r="G76" s="68"/>
      <c r="H76" s="69"/>
      <c r="I76" s="85"/>
      <c r="J76" s="85"/>
      <c r="K76" s="85"/>
      <c r="L76" s="67"/>
      <c r="M76" s="67"/>
      <c r="N76" s="67"/>
      <c r="O76" s="69"/>
      <c r="P76" s="70"/>
      <c r="Q76" s="91"/>
      <c r="R76" s="71"/>
      <c r="S76" s="71"/>
      <c r="T76" s="71"/>
      <c r="U76" s="71"/>
      <c r="V76" s="71"/>
      <c r="W76" s="72"/>
      <c r="X76" s="71"/>
      <c r="Y76" s="71"/>
      <c r="Z76" s="71"/>
      <c r="AA76" s="71"/>
      <c r="AB76" s="71"/>
    </row>
    <row r="77" spans="1:28">
      <c r="A77" s="59"/>
      <c r="B77" s="59"/>
      <c r="C77" s="59"/>
      <c r="D77" s="67"/>
      <c r="E77" s="79"/>
      <c r="F77" s="79"/>
      <c r="G77" s="68"/>
      <c r="H77" s="69"/>
      <c r="I77" s="85"/>
      <c r="J77" s="85"/>
      <c r="K77" s="85"/>
      <c r="L77" s="67"/>
      <c r="M77" s="67"/>
      <c r="N77" s="67"/>
      <c r="O77" s="69"/>
      <c r="P77" s="70"/>
      <c r="Q77" s="91"/>
      <c r="R77" s="71"/>
      <c r="S77" s="71"/>
      <c r="T77" s="71"/>
      <c r="U77" s="71"/>
      <c r="V77" s="71"/>
      <c r="W77" s="72"/>
      <c r="X77" s="71"/>
      <c r="Y77" s="71"/>
      <c r="Z77" s="71"/>
      <c r="AA77" s="71"/>
      <c r="AB77" s="71"/>
    </row>
    <row r="78" spans="1:28">
      <c r="A78" s="59"/>
      <c r="B78" s="59"/>
      <c r="C78" s="59"/>
      <c r="D78" s="67"/>
      <c r="E78" s="79"/>
      <c r="F78" s="79"/>
      <c r="G78" s="68"/>
      <c r="H78" s="69"/>
      <c r="I78" s="85"/>
      <c r="J78" s="85"/>
      <c r="K78" s="85"/>
      <c r="L78" s="67"/>
      <c r="M78" s="67"/>
      <c r="N78" s="67"/>
      <c r="O78" s="69"/>
      <c r="P78" s="70"/>
      <c r="Q78" s="91"/>
      <c r="R78" s="71"/>
      <c r="S78" s="71"/>
      <c r="T78" s="71"/>
      <c r="U78" s="71"/>
      <c r="V78" s="71"/>
      <c r="W78" s="72"/>
      <c r="X78" s="71"/>
      <c r="Y78" s="71"/>
      <c r="Z78" s="71"/>
      <c r="AA78" s="71"/>
      <c r="AB78" s="71"/>
    </row>
    <row r="79" spans="1:28">
      <c r="A79" s="59"/>
      <c r="B79" s="59"/>
      <c r="C79" s="59"/>
      <c r="D79" s="67"/>
      <c r="E79" s="79"/>
      <c r="F79" s="79"/>
      <c r="G79" s="68"/>
      <c r="H79" s="69"/>
      <c r="I79" s="85"/>
      <c r="J79" s="85"/>
      <c r="K79" s="85"/>
      <c r="L79" s="67"/>
      <c r="M79" s="67"/>
      <c r="N79" s="67"/>
      <c r="O79" s="69"/>
      <c r="P79" s="70"/>
      <c r="Q79" s="91"/>
      <c r="R79" s="71"/>
      <c r="S79" s="71"/>
      <c r="T79" s="71"/>
      <c r="U79" s="71"/>
      <c r="V79" s="71"/>
      <c r="W79" s="72"/>
      <c r="X79" s="71"/>
      <c r="Y79" s="71"/>
      <c r="Z79" s="71"/>
      <c r="AA79" s="71"/>
      <c r="AB79" s="71"/>
    </row>
    <row r="80" spans="1:28">
      <c r="A80" s="59"/>
      <c r="B80" s="59"/>
      <c r="C80" s="59"/>
      <c r="D80" s="67"/>
      <c r="E80" s="79"/>
      <c r="F80" s="79"/>
      <c r="G80" s="68"/>
      <c r="H80" s="69"/>
      <c r="I80" s="85"/>
      <c r="J80" s="85"/>
      <c r="K80" s="85"/>
      <c r="L80" s="67"/>
      <c r="M80" s="67"/>
      <c r="N80" s="67"/>
      <c r="O80" s="69"/>
      <c r="P80" s="70"/>
      <c r="Q80" s="91"/>
      <c r="R80" s="71"/>
      <c r="S80" s="71"/>
      <c r="T80" s="71"/>
      <c r="U80" s="71"/>
      <c r="V80" s="71"/>
      <c r="W80" s="72"/>
      <c r="X80" s="71"/>
      <c r="Y80" s="71"/>
      <c r="Z80" s="71"/>
      <c r="AA80" s="71"/>
      <c r="AB80" s="71"/>
    </row>
    <row r="81" spans="1:28">
      <c r="A81" s="59"/>
      <c r="B81" s="59"/>
      <c r="C81" s="59"/>
      <c r="D81" s="67"/>
      <c r="E81" s="79"/>
      <c r="F81" s="79"/>
      <c r="G81" s="68"/>
      <c r="H81" s="69"/>
      <c r="I81" s="85"/>
      <c r="J81" s="85"/>
      <c r="K81" s="85"/>
      <c r="L81" s="67"/>
      <c r="M81" s="67"/>
      <c r="N81" s="67"/>
      <c r="O81" s="69"/>
      <c r="P81" s="70"/>
      <c r="Q81" s="91"/>
      <c r="R81" s="71"/>
      <c r="S81" s="71"/>
      <c r="T81" s="71"/>
      <c r="U81" s="71"/>
      <c r="V81" s="71"/>
      <c r="W81" s="72"/>
      <c r="X81" s="71"/>
      <c r="Y81" s="71"/>
      <c r="Z81" s="71"/>
      <c r="AA81" s="71"/>
      <c r="AB81" s="71"/>
    </row>
    <row r="82" spans="1:28">
      <c r="A82" s="59"/>
      <c r="B82" s="59"/>
      <c r="C82" s="59"/>
      <c r="D82" s="67"/>
      <c r="E82" s="79"/>
      <c r="F82" s="79"/>
      <c r="G82" s="68"/>
      <c r="H82" s="69"/>
      <c r="I82" s="85"/>
      <c r="J82" s="85"/>
      <c r="K82" s="85"/>
      <c r="L82" s="67"/>
      <c r="M82" s="67"/>
      <c r="N82" s="67"/>
      <c r="O82" s="69"/>
      <c r="P82" s="70"/>
      <c r="Q82" s="91"/>
      <c r="R82" s="71"/>
      <c r="S82" s="71"/>
      <c r="T82" s="71"/>
      <c r="U82" s="71"/>
      <c r="V82" s="71"/>
      <c r="W82" s="72"/>
      <c r="X82" s="71"/>
      <c r="Y82" s="71"/>
      <c r="Z82" s="71"/>
      <c r="AA82" s="71"/>
      <c r="AB82" s="71"/>
    </row>
    <row r="83" spans="1:28">
      <c r="A83" s="59"/>
      <c r="B83" s="59"/>
      <c r="C83" s="59"/>
      <c r="D83" s="67"/>
      <c r="E83" s="79"/>
      <c r="F83" s="79"/>
      <c r="G83" s="68"/>
      <c r="H83" s="69"/>
      <c r="I83" s="85"/>
      <c r="J83" s="85"/>
      <c r="K83" s="85"/>
      <c r="L83" s="67"/>
      <c r="M83" s="67"/>
      <c r="N83" s="67"/>
      <c r="O83" s="69"/>
      <c r="P83" s="70"/>
      <c r="Q83" s="91"/>
      <c r="R83" s="71"/>
      <c r="S83" s="71"/>
      <c r="T83" s="71"/>
      <c r="U83" s="71"/>
      <c r="V83" s="71"/>
      <c r="W83" s="72"/>
      <c r="X83" s="71"/>
      <c r="Y83" s="71"/>
      <c r="Z83" s="71"/>
      <c r="AA83" s="71"/>
      <c r="AB83" s="71"/>
    </row>
    <row r="84" spans="1:28">
      <c r="A84" s="59"/>
      <c r="B84" s="59"/>
      <c r="C84" s="59"/>
      <c r="D84" s="67"/>
      <c r="E84" s="79"/>
      <c r="F84" s="79"/>
      <c r="G84" s="68"/>
      <c r="H84" s="69"/>
      <c r="I84" s="85"/>
      <c r="J84" s="85"/>
      <c r="K84" s="85"/>
      <c r="L84" s="67"/>
      <c r="M84" s="67"/>
      <c r="N84" s="67"/>
      <c r="O84" s="69"/>
      <c r="P84" s="70"/>
      <c r="Q84" s="91"/>
      <c r="R84" s="71"/>
      <c r="S84" s="71"/>
      <c r="T84" s="71"/>
      <c r="U84" s="71"/>
      <c r="V84" s="71"/>
      <c r="W84" s="72"/>
      <c r="X84" s="71"/>
      <c r="Y84" s="71"/>
      <c r="Z84" s="71"/>
      <c r="AA84" s="71"/>
      <c r="AB84" s="71"/>
    </row>
    <row r="85" spans="1:28">
      <c r="A85" s="59"/>
      <c r="B85" s="59"/>
      <c r="C85" s="59"/>
      <c r="D85" s="67"/>
      <c r="E85" s="79"/>
      <c r="F85" s="79"/>
      <c r="G85" s="68"/>
      <c r="H85" s="69"/>
      <c r="I85" s="85"/>
      <c r="J85" s="85"/>
      <c r="K85" s="85"/>
      <c r="L85" s="67"/>
      <c r="M85" s="67"/>
      <c r="N85" s="67"/>
      <c r="O85" s="69"/>
      <c r="P85" s="70"/>
      <c r="Q85" s="91"/>
      <c r="R85" s="71"/>
      <c r="S85" s="71"/>
      <c r="T85" s="71"/>
      <c r="U85" s="71"/>
      <c r="V85" s="71"/>
      <c r="W85" s="72"/>
      <c r="X85" s="71"/>
      <c r="Y85" s="71"/>
      <c r="Z85" s="71"/>
      <c r="AA85" s="71"/>
      <c r="AB85" s="71"/>
    </row>
    <row r="86" spans="1:28">
      <c r="A86" s="59"/>
      <c r="B86" s="59"/>
      <c r="C86" s="59"/>
      <c r="D86" s="67"/>
      <c r="E86" s="79"/>
      <c r="F86" s="79"/>
      <c r="G86" s="68"/>
      <c r="H86" s="69"/>
      <c r="I86" s="85"/>
      <c r="J86" s="85"/>
      <c r="K86" s="85"/>
      <c r="L86" s="67"/>
      <c r="M86" s="67"/>
      <c r="N86" s="67"/>
      <c r="O86" s="69"/>
      <c r="P86" s="70"/>
      <c r="Q86" s="91"/>
      <c r="R86" s="71"/>
      <c r="S86" s="71"/>
      <c r="T86" s="71"/>
      <c r="U86" s="71"/>
      <c r="V86" s="71"/>
      <c r="W86" s="72"/>
      <c r="X86" s="71"/>
      <c r="Y86" s="71"/>
      <c r="Z86" s="71"/>
      <c r="AA86" s="71"/>
      <c r="AB86" s="71"/>
    </row>
    <row r="87" spans="1:28">
      <c r="A87" s="59"/>
      <c r="B87" s="59"/>
      <c r="C87" s="59"/>
      <c r="D87" s="67"/>
      <c r="E87" s="79"/>
      <c r="F87" s="79"/>
      <c r="G87" s="68"/>
      <c r="H87" s="69"/>
      <c r="I87" s="85"/>
      <c r="J87" s="85"/>
      <c r="K87" s="85"/>
      <c r="L87" s="67"/>
      <c r="M87" s="67"/>
      <c r="N87" s="67"/>
      <c r="O87" s="69"/>
      <c r="P87" s="70"/>
      <c r="Q87" s="91"/>
      <c r="R87" s="71"/>
      <c r="S87" s="71"/>
      <c r="T87" s="71"/>
      <c r="U87" s="71"/>
      <c r="V87" s="71"/>
      <c r="W87" s="72"/>
      <c r="X87" s="71"/>
      <c r="Y87" s="71"/>
      <c r="Z87" s="71"/>
      <c r="AA87" s="71"/>
      <c r="AB87" s="71"/>
    </row>
  </sheetData>
  <autoFilter ref="A4:AB56"/>
  <mergeCells count="7">
    <mergeCell ref="Y3:AB3"/>
    <mergeCell ref="G1:Q1"/>
    <mergeCell ref="A2:Q2"/>
    <mergeCell ref="L3:N3"/>
    <mergeCell ref="K3:K4"/>
    <mergeCell ref="D3:D4"/>
    <mergeCell ref="R3:U3"/>
  </mergeCells>
  <phoneticPr fontId="10" type="noConversion"/>
  <conditionalFormatting sqref="N5:N56">
    <cfRule type="cellIs" dxfId="2" priority="1" stopIfTrue="1" operator="between">
      <formula>12</formula>
      <formula>13</formula>
    </cfRule>
    <cfRule type="cellIs" dxfId="1" priority="2" stopIfTrue="1" operator="between">
      <formula>10</formula>
      <formula>11</formula>
    </cfRule>
    <cfRule type="cellIs" dxfId="0" priority="3" stopIfTrue="1" operator="between">
      <formula>7</formula>
      <formula>9</formula>
    </cfRule>
  </conditionalFormatting>
  <printOptions horizontalCentered="1"/>
  <pageMargins left="0.5" right="0.5" top="0.5" bottom="0.75" header="0.3" footer="0.5"/>
  <pageSetup scale="86" fitToHeight="0" orientation="landscape" verticalDpi="300" r:id="rId1"/>
  <headerFooter>
    <oddFooter>&amp;L&amp;"Arial,Regular"&amp;8Copyright © 2011 infotex.  All rights reserved.&amp;R&amp;"Arial,Regular"&amp;10Page &amp;P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Wireless Banking</vt:lpstr>
      <vt:lpstr>'Wireless Banking'!Print_Area</vt:lpstr>
      <vt:lpstr>'Wireless Banking'!Print_Titles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Wireless Banking Risk Assessment</dc:title>
  <dc:subject>Wireless Banking</dc:subject>
  <dc:creator/>
  <cp:keywords>Wireless Banking Risk Assessment</cp:keywords>
  <dc:description>Copyright ©  2001 infotex_x000d_
_x000d_
Risk Management Program</dc:description>
  <cp:lastModifiedBy/>
  <cp:lastPrinted>2011-10-11T11:18:47Z</cp:lastPrinted>
  <dcterms:created xsi:type="dcterms:W3CDTF">2006-09-16T00:00:00Z</dcterms:created>
  <dcterms:modified xsi:type="dcterms:W3CDTF">2011-10-11T11:18:51Z</dcterms:modified>
  <cp:category>GLBA Policies / Procedures / Tools</cp:category>
</cp:coreProperties>
</file>